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日比\公告（正式）\HP公告\"/>
    </mc:Choice>
  </mc:AlternateContent>
  <bookViews>
    <workbookView xWindow="0" yWindow="0" windowWidth="20490" windowHeight="6810" activeTab="1"/>
  </bookViews>
  <sheets>
    <sheet name="記入例" sheetId="7" r:id="rId1"/>
    <sheet name="様式６－３、６－４" sheetId="10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3" i="10" l="1"/>
  <c r="I71" i="10"/>
  <c r="I70" i="10"/>
  <c r="I68" i="10"/>
  <c r="I67" i="10"/>
  <c r="I66" i="10"/>
  <c r="I65" i="10"/>
  <c r="I64" i="10"/>
  <c r="I63" i="10"/>
  <c r="I62" i="10"/>
  <c r="L60" i="10"/>
  <c r="M60" i="10" s="1"/>
  <c r="I60" i="10"/>
  <c r="L59" i="10"/>
  <c r="M59" i="10" s="1"/>
  <c r="I59" i="10"/>
  <c r="L58" i="10"/>
  <c r="M58" i="10" s="1"/>
  <c r="I58" i="10"/>
  <c r="L57" i="10"/>
  <c r="M57" i="10" s="1"/>
  <c r="I57" i="10"/>
  <c r="L56" i="10"/>
  <c r="M56" i="10" s="1"/>
  <c r="I56" i="10"/>
  <c r="I55" i="10"/>
  <c r="I54" i="10"/>
  <c r="I53" i="10"/>
  <c r="I52" i="10"/>
  <c r="I51" i="10"/>
  <c r="I50" i="10"/>
  <c r="I49" i="10"/>
  <c r="I48" i="10"/>
  <c r="I47" i="10"/>
  <c r="I46" i="10"/>
  <c r="I34" i="10"/>
  <c r="I32" i="10"/>
  <c r="I31" i="10"/>
  <c r="I29" i="10"/>
  <c r="I28" i="10"/>
  <c r="I27" i="10"/>
  <c r="I26" i="10"/>
  <c r="I25" i="10"/>
  <c r="I24" i="10"/>
  <c r="I23" i="10"/>
  <c r="L21" i="10"/>
  <c r="M21" i="10" s="1"/>
  <c r="I21" i="10"/>
  <c r="L20" i="10"/>
  <c r="M20" i="10" s="1"/>
  <c r="I20" i="10"/>
  <c r="M19" i="10"/>
  <c r="L19" i="10"/>
  <c r="I19" i="10"/>
  <c r="L18" i="10"/>
  <c r="M18" i="10" s="1"/>
  <c r="I18" i="10"/>
  <c r="L17" i="10"/>
  <c r="M17" i="10" s="1"/>
  <c r="I17" i="10"/>
  <c r="I16" i="10"/>
  <c r="I15" i="10"/>
  <c r="I14" i="10"/>
  <c r="I13" i="10"/>
  <c r="I12" i="10"/>
  <c r="I11" i="10"/>
  <c r="I10" i="10"/>
  <c r="I9" i="10"/>
  <c r="I36" i="10" s="1"/>
  <c r="I8" i="10"/>
  <c r="I7" i="10"/>
  <c r="M60" i="7"/>
  <c r="M59" i="7"/>
  <c r="M58" i="7"/>
  <c r="M57" i="7"/>
  <c r="M56" i="7"/>
  <c r="I60" i="7"/>
  <c r="I59" i="7"/>
  <c r="I58" i="7"/>
  <c r="I57" i="7"/>
  <c r="I56" i="7"/>
  <c r="M21" i="7"/>
  <c r="M20" i="7"/>
  <c r="M19" i="7"/>
  <c r="M18" i="7"/>
  <c r="M17" i="7"/>
  <c r="I21" i="7"/>
  <c r="I20" i="7"/>
  <c r="I19" i="7"/>
  <c r="I18" i="7"/>
  <c r="I17" i="7"/>
  <c r="M75" i="10" l="1"/>
  <c r="I75" i="10"/>
  <c r="M36" i="10"/>
  <c r="L60" i="7"/>
  <c r="L59" i="7"/>
  <c r="L58" i="7"/>
  <c r="L57" i="7"/>
  <c r="L56" i="7"/>
  <c r="L21" i="7"/>
  <c r="L20" i="7"/>
  <c r="L19" i="7"/>
  <c r="L18" i="7"/>
  <c r="L17" i="7"/>
  <c r="I73" i="7" l="1"/>
  <c r="I71" i="7"/>
  <c r="I70" i="7"/>
  <c r="I68" i="7"/>
  <c r="I67" i="7"/>
  <c r="I66" i="7"/>
  <c r="I65" i="7"/>
  <c r="I64" i="7"/>
  <c r="I63" i="7"/>
  <c r="I62" i="7"/>
  <c r="I34" i="7"/>
  <c r="I32" i="7"/>
  <c r="I31" i="7"/>
  <c r="I29" i="7"/>
  <c r="I28" i="7"/>
  <c r="I27" i="7"/>
  <c r="I26" i="7"/>
  <c r="I25" i="7"/>
  <c r="I24" i="7"/>
  <c r="I23" i="7"/>
  <c r="I55" i="7" l="1"/>
  <c r="I54" i="7"/>
  <c r="I53" i="7"/>
  <c r="I52" i="7"/>
  <c r="I51" i="7"/>
  <c r="I50" i="7"/>
  <c r="I49" i="7"/>
  <c r="I48" i="7"/>
  <c r="I47" i="7"/>
  <c r="I46" i="7"/>
  <c r="I7" i="7"/>
  <c r="I16" i="7"/>
  <c r="I15" i="7"/>
  <c r="I14" i="7"/>
  <c r="I13" i="7"/>
  <c r="I12" i="7"/>
  <c r="I11" i="7"/>
  <c r="I10" i="7"/>
  <c r="I9" i="7"/>
  <c r="I8" i="7"/>
  <c r="M75" i="7" l="1"/>
  <c r="I36" i="7"/>
  <c r="I75" i="7"/>
  <c r="M36" i="7"/>
</calcChain>
</file>

<file path=xl/sharedStrings.xml><?xml version="1.0" encoding="utf-8"?>
<sst xmlns="http://schemas.openxmlformats.org/spreadsheetml/2006/main" count="488" uniqueCount="41">
  <si>
    <t>室外機</t>
    <rPh sb="0" eb="3">
      <t>シツガイキ</t>
    </rPh>
    <phoneticPr fontId="1"/>
  </si>
  <si>
    <t>空調能力</t>
    <rPh sb="0" eb="2">
      <t>クウチョウ</t>
    </rPh>
    <rPh sb="2" eb="4">
      <t>ノウリョク</t>
    </rPh>
    <phoneticPr fontId="1"/>
  </si>
  <si>
    <t>室内機</t>
    <rPh sb="0" eb="3">
      <t>シツナイキ</t>
    </rPh>
    <phoneticPr fontId="1"/>
  </si>
  <si>
    <t>天井吊形</t>
    <rPh sb="0" eb="2">
      <t>テンジョウ</t>
    </rPh>
    <rPh sb="2" eb="3">
      <t>ツ</t>
    </rPh>
    <rPh sb="3" eb="4">
      <t>ガタ</t>
    </rPh>
    <phoneticPr fontId="1"/>
  </si>
  <si>
    <t>壁掛形</t>
    <rPh sb="0" eb="2">
      <t>カベカ</t>
    </rPh>
    <rPh sb="2" eb="3">
      <t>カタ</t>
    </rPh>
    <phoneticPr fontId="1"/>
  </si>
  <si>
    <t>室内機形</t>
    <rPh sb="0" eb="3">
      <t>シツナイキ</t>
    </rPh>
    <rPh sb="3" eb="4">
      <t>カタ</t>
    </rPh>
    <phoneticPr fontId="1"/>
  </si>
  <si>
    <t>機　器</t>
    <rPh sb="0" eb="1">
      <t>キ</t>
    </rPh>
    <rPh sb="2" eb="3">
      <t>ウツワ</t>
    </rPh>
    <phoneticPr fontId="1"/>
  </si>
  <si>
    <t>定格消費電力</t>
    <rPh sb="0" eb="2">
      <t>テイカク</t>
    </rPh>
    <rPh sb="2" eb="4">
      <t>ショウヒ</t>
    </rPh>
    <rPh sb="4" eb="6">
      <t>デンリョク</t>
    </rPh>
    <phoneticPr fontId="1"/>
  </si>
  <si>
    <t>建物</t>
    <rPh sb="0" eb="2">
      <t>タテモノ</t>
    </rPh>
    <phoneticPr fontId="1"/>
  </si>
  <si>
    <t>新設
更新</t>
    <rPh sb="0" eb="2">
      <t>シンセツ</t>
    </rPh>
    <rPh sb="3" eb="5">
      <t>コウシン</t>
    </rPh>
    <phoneticPr fontId="1"/>
  </si>
  <si>
    <t>D</t>
    <phoneticPr fontId="1"/>
  </si>
  <si>
    <t>新設</t>
    <rPh sb="0" eb="2">
      <t>シンセツ</t>
    </rPh>
    <phoneticPr fontId="1"/>
  </si>
  <si>
    <t>消費ガス</t>
    <rPh sb="0" eb="2">
      <t>ショウヒ</t>
    </rPh>
    <phoneticPr fontId="1"/>
  </si>
  <si>
    <t>Ａ</t>
    <phoneticPr fontId="1"/>
  </si>
  <si>
    <t>更新</t>
    <rPh sb="0" eb="2">
      <t>コウシン</t>
    </rPh>
    <phoneticPr fontId="1"/>
  </si>
  <si>
    <t>室内外機</t>
    <rPh sb="0" eb="2">
      <t>シツナイ</t>
    </rPh>
    <rPh sb="2" eb="3">
      <t>ガイ</t>
    </rPh>
    <rPh sb="3" eb="4">
      <t>キ</t>
    </rPh>
    <phoneticPr fontId="1"/>
  </si>
  <si>
    <t>天井ﾀﾞｸﾄ形</t>
    <rPh sb="0" eb="2">
      <t>テンジョウ</t>
    </rPh>
    <rPh sb="6" eb="7">
      <t>ガタ</t>
    </rPh>
    <phoneticPr fontId="1"/>
  </si>
  <si>
    <t>設備型</t>
    <rPh sb="0" eb="2">
      <t>セツビ</t>
    </rPh>
    <rPh sb="2" eb="3">
      <t>ガタ</t>
    </rPh>
    <phoneticPr fontId="1"/>
  </si>
  <si>
    <t>天井埋込形</t>
    <rPh sb="0" eb="2">
      <t>テンジョウ</t>
    </rPh>
    <rPh sb="2" eb="4">
      <t>ウメコミ</t>
    </rPh>
    <rPh sb="4" eb="5">
      <t>ガタ</t>
    </rPh>
    <phoneticPr fontId="1"/>
  </si>
  <si>
    <t>Ｂ</t>
    <phoneticPr fontId="1"/>
  </si>
  <si>
    <t>Ｄ</t>
    <phoneticPr fontId="1"/>
  </si>
  <si>
    <t>計〔Kw〕</t>
    <rPh sb="0" eb="1">
      <t>ケイ</t>
    </rPh>
    <phoneticPr fontId="1"/>
  </si>
  <si>
    <t>〔kW〕</t>
    <phoneticPr fontId="1"/>
  </si>
  <si>
    <t>〔台〕</t>
    <rPh sb="1" eb="2">
      <t>ダイ</t>
    </rPh>
    <phoneticPr fontId="1"/>
  </si>
  <si>
    <t>〔馬力〕</t>
    <rPh sb="1" eb="3">
      <t>バリキ</t>
    </rPh>
    <phoneticPr fontId="1"/>
  </si>
  <si>
    <t>〔ｍ3N/h〕</t>
    <phoneticPr fontId="1"/>
  </si>
  <si>
    <t>計〔ｍ3N/h〕</t>
    <rPh sb="0" eb="1">
      <t>ケイ</t>
    </rPh>
    <phoneticPr fontId="1"/>
  </si>
  <si>
    <t>↓</t>
    <phoneticPr fontId="1"/>
  </si>
  <si>
    <t>様式６－２の⑤の冷房月に転記</t>
    <phoneticPr fontId="1"/>
  </si>
  <si>
    <t>様式６－２の⑥の冷房月に転記</t>
    <phoneticPr fontId="1"/>
  </si>
  <si>
    <t>様式６－２の⑤の暖房月に転記</t>
    <rPh sb="8" eb="9">
      <t>ダン</t>
    </rPh>
    <phoneticPr fontId="1"/>
  </si>
  <si>
    <t>様式６－２の⑥の暖房月に転記</t>
    <rPh sb="8" eb="9">
      <t>ダン</t>
    </rPh>
    <phoneticPr fontId="1"/>
  </si>
  <si>
    <t>技術提案書</t>
    <rPh sb="0" eb="2">
      <t>ギジュツ</t>
    </rPh>
    <rPh sb="2" eb="5">
      <t>テイアンショ</t>
    </rPh>
    <phoneticPr fontId="1"/>
  </si>
  <si>
    <t>【必須】様式６－３</t>
    <rPh sb="1" eb="3">
      <t>ヒッス</t>
    </rPh>
    <rPh sb="4" eb="6">
      <t>ヨウシキ</t>
    </rPh>
    <phoneticPr fontId="1"/>
  </si>
  <si>
    <t>【必須】様式６－４</t>
    <rPh sb="4" eb="6">
      <t>ヨウシキ</t>
    </rPh>
    <phoneticPr fontId="1"/>
  </si>
  <si>
    <t>冷房時の消費電力（ガス）</t>
    <phoneticPr fontId="1"/>
  </si>
  <si>
    <t>暖房時の消費電力（ガス）</t>
    <rPh sb="0" eb="2">
      <t>ダンボウ</t>
    </rPh>
    <phoneticPr fontId="1"/>
  </si>
  <si>
    <t>冷房時の合計</t>
    <rPh sb="4" eb="6">
      <t>ゴウケイ</t>
    </rPh>
    <phoneticPr fontId="1"/>
  </si>
  <si>
    <t>暖房時の合計</t>
    <rPh sb="0" eb="1">
      <t>ダン</t>
    </rPh>
    <rPh sb="4" eb="6">
      <t>ゴウケイ</t>
    </rPh>
    <phoneticPr fontId="1"/>
  </si>
  <si>
    <t>電気式室外機</t>
    <rPh sb="0" eb="2">
      <t>デンキ</t>
    </rPh>
    <rPh sb="2" eb="3">
      <t>シキ</t>
    </rPh>
    <rPh sb="3" eb="6">
      <t>シツガイキ</t>
    </rPh>
    <phoneticPr fontId="1"/>
  </si>
  <si>
    <t>ガス式室外機</t>
    <rPh sb="2" eb="3">
      <t>シキ</t>
    </rPh>
    <rPh sb="3" eb="6">
      <t>シツガイキ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</si>
</sst>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0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8"/>
      <color rgb="FF0070C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 diagonalUp="1">
      <left style="thin">
        <color auto="1"/>
      </left>
      <right style="thin">
        <color auto="1"/>
      </right>
      <top/>
      <bottom style="double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6" fontId="2" fillId="0" borderId="3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>
      <alignment vertical="center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Border="1">
      <alignment vertical="center"/>
    </xf>
    <xf numFmtId="177" fontId="2" fillId="2" borderId="1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77" fontId="2" fillId="2" borderId="3" xfId="0" applyNumberFormat="1" applyFont="1" applyFill="1" applyBorder="1" applyAlignment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right" vertical="center"/>
    </xf>
    <xf numFmtId="1" fontId="5" fillId="0" borderId="0" xfId="0" applyNumberFormat="1" applyFont="1" applyBorder="1" applyAlignment="1">
      <alignment horizontal="right" vertical="center"/>
    </xf>
    <xf numFmtId="1" fontId="2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8" xfId="0" applyNumberFormat="1" applyFont="1" applyBorder="1">
      <alignment vertical="center"/>
    </xf>
    <xf numFmtId="1" fontId="6" fillId="0" borderId="12" xfId="0" applyNumberFormat="1" applyFont="1" applyBorder="1">
      <alignment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>
      <alignment vertical="center"/>
    </xf>
    <xf numFmtId="0" fontId="2" fillId="0" borderId="2" xfId="0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vertical="center"/>
    </xf>
    <xf numFmtId="177" fontId="2" fillId="0" borderId="2" xfId="0" applyNumberFormat="1" applyFont="1" applyBorder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Fill="1" applyBorder="1">
      <alignment vertical="center"/>
    </xf>
    <xf numFmtId="176" fontId="2" fillId="0" borderId="13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77" fontId="2" fillId="2" borderId="13" xfId="0" applyNumberFormat="1" applyFont="1" applyFill="1" applyBorder="1" applyAlignment="1">
      <alignment vertical="center"/>
    </xf>
    <xf numFmtId="177" fontId="2" fillId="0" borderId="13" xfId="0" applyNumberFormat="1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177" fontId="2" fillId="0" borderId="3" xfId="0" applyNumberFormat="1" applyFont="1" applyBorder="1">
      <alignment vertical="center"/>
    </xf>
    <xf numFmtId="177" fontId="2" fillId="0" borderId="3" xfId="0" applyNumberFormat="1" applyFont="1" applyFill="1" applyBorder="1">
      <alignment vertical="center"/>
    </xf>
    <xf numFmtId="177" fontId="2" fillId="2" borderId="2" xfId="0" applyNumberFormat="1" applyFont="1" applyFill="1" applyBorder="1">
      <alignment vertical="center"/>
    </xf>
    <xf numFmtId="177" fontId="2" fillId="2" borderId="1" xfId="0" applyNumberFormat="1" applyFont="1" applyFill="1" applyBorder="1">
      <alignment vertical="center"/>
    </xf>
    <xf numFmtId="177" fontId="2" fillId="0" borderId="2" xfId="0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vertical="center"/>
    </xf>
    <xf numFmtId="0" fontId="7" fillId="0" borderId="5" xfId="0" applyFont="1" applyBorder="1">
      <alignment vertical="center"/>
    </xf>
    <xf numFmtId="1" fontId="6" fillId="0" borderId="5" xfId="0" applyNumberFormat="1" applyFont="1" applyBorder="1">
      <alignment vertical="center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>
      <alignment vertical="center"/>
    </xf>
    <xf numFmtId="177" fontId="2" fillId="0" borderId="9" xfId="0" applyNumberFormat="1" applyFont="1" applyFill="1" applyBorder="1" applyAlignment="1">
      <alignment horizontal="center" vertical="center"/>
    </xf>
    <xf numFmtId="177" fontId="2" fillId="0" borderId="10" xfId="0" applyNumberFormat="1" applyFont="1" applyFill="1" applyBorder="1" applyAlignment="1">
      <alignment horizontal="center" vertical="center"/>
    </xf>
    <xf numFmtId="177" fontId="2" fillId="0" borderId="14" xfId="0" applyNumberFormat="1" applyFont="1" applyFill="1" applyBorder="1" applyAlignment="1">
      <alignment horizontal="center" vertical="center"/>
    </xf>
    <xf numFmtId="177" fontId="2" fillId="0" borderId="1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177" fontId="2" fillId="0" borderId="10" xfId="0" applyNumberFormat="1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showZeros="0" view="pageBreakPreview" zoomScaleNormal="100" zoomScaleSheetLayoutView="100" workbookViewId="0">
      <selection activeCell="J7" sqref="J7:J16"/>
    </sheetView>
  </sheetViews>
  <sheetFormatPr defaultRowHeight="13.5" x14ac:dyDescent="0.4"/>
  <cols>
    <col min="1" max="2" width="6.25" style="2" customWidth="1"/>
    <col min="3" max="5" width="8.75" style="2" customWidth="1"/>
    <col min="6" max="7" width="10" style="2" customWidth="1"/>
    <col min="8" max="8" width="10" style="3" customWidth="1"/>
    <col min="9" max="11" width="10" style="2" customWidth="1"/>
    <col min="12" max="12" width="10" style="3" customWidth="1"/>
    <col min="13" max="13" width="10" style="2" customWidth="1"/>
    <col min="14" max="16384" width="9" style="2"/>
  </cols>
  <sheetData>
    <row r="1" spans="1:13" x14ac:dyDescent="0.4">
      <c r="A1" s="2" t="s">
        <v>33</v>
      </c>
      <c r="M1" s="30" t="s">
        <v>32</v>
      </c>
    </row>
    <row r="2" spans="1:13" ht="13.5" customHeight="1" x14ac:dyDescent="0.4"/>
    <row r="3" spans="1:13" ht="13.5" customHeight="1" x14ac:dyDescent="0.4">
      <c r="A3" s="2" t="s">
        <v>35</v>
      </c>
    </row>
    <row r="4" spans="1:13" ht="6.75" customHeight="1" x14ac:dyDescent="0.4">
      <c r="C4" s="1"/>
    </row>
    <row r="5" spans="1:13" ht="13.5" customHeight="1" x14ac:dyDescent="0.4">
      <c r="A5" s="80" t="s">
        <v>9</v>
      </c>
      <c r="B5" s="82" t="s">
        <v>8</v>
      </c>
      <c r="C5" s="82" t="s">
        <v>6</v>
      </c>
      <c r="D5" s="13" t="s">
        <v>1</v>
      </c>
      <c r="E5" s="82" t="s">
        <v>5</v>
      </c>
      <c r="F5" s="8" t="s">
        <v>2</v>
      </c>
      <c r="G5" s="67" t="s">
        <v>39</v>
      </c>
      <c r="H5" s="90" t="s">
        <v>7</v>
      </c>
      <c r="I5" s="91"/>
      <c r="J5" s="66" t="s">
        <v>40</v>
      </c>
      <c r="K5" s="87" t="s">
        <v>12</v>
      </c>
      <c r="L5" s="88"/>
      <c r="M5" s="89"/>
    </row>
    <row r="6" spans="1:13" x14ac:dyDescent="0.4">
      <c r="A6" s="81"/>
      <c r="B6" s="83"/>
      <c r="C6" s="83"/>
      <c r="D6" s="14" t="s">
        <v>24</v>
      </c>
      <c r="E6" s="83"/>
      <c r="F6" s="14" t="s">
        <v>23</v>
      </c>
      <c r="G6" s="55" t="s">
        <v>23</v>
      </c>
      <c r="H6" s="26" t="s">
        <v>22</v>
      </c>
      <c r="I6" s="26" t="s">
        <v>21</v>
      </c>
      <c r="J6" s="55" t="s">
        <v>23</v>
      </c>
      <c r="K6" s="27" t="s">
        <v>22</v>
      </c>
      <c r="L6" s="27" t="s">
        <v>25</v>
      </c>
      <c r="M6" s="27" t="s">
        <v>26</v>
      </c>
    </row>
    <row r="7" spans="1:13" x14ac:dyDescent="0.4">
      <c r="A7" s="39" t="s">
        <v>11</v>
      </c>
      <c r="B7" s="4" t="s">
        <v>10</v>
      </c>
      <c r="C7" s="23" t="s">
        <v>2</v>
      </c>
      <c r="D7" s="33">
        <v>1.6</v>
      </c>
      <c r="E7" s="23" t="s">
        <v>3</v>
      </c>
      <c r="F7" s="6">
        <v>3</v>
      </c>
      <c r="G7" s="72"/>
      <c r="H7" s="12">
        <v>0.107</v>
      </c>
      <c r="I7" s="9">
        <f>F7*H7</f>
        <v>0.32100000000000001</v>
      </c>
      <c r="J7" s="72"/>
      <c r="K7" s="72"/>
      <c r="L7" s="72"/>
      <c r="M7" s="72"/>
    </row>
    <row r="8" spans="1:13" x14ac:dyDescent="0.4">
      <c r="A8" s="39" t="s">
        <v>11</v>
      </c>
      <c r="B8" s="4" t="s">
        <v>10</v>
      </c>
      <c r="C8" s="23" t="s">
        <v>2</v>
      </c>
      <c r="D8" s="33">
        <v>1.6</v>
      </c>
      <c r="E8" s="23" t="s">
        <v>4</v>
      </c>
      <c r="F8" s="6">
        <v>0</v>
      </c>
      <c r="G8" s="73"/>
      <c r="H8" s="12">
        <v>2.7E-2</v>
      </c>
      <c r="I8" s="9">
        <f t="shared" ref="I8:I34" si="0">F8*H8</f>
        <v>0</v>
      </c>
      <c r="J8" s="73"/>
      <c r="K8" s="73"/>
      <c r="L8" s="73"/>
      <c r="M8" s="73"/>
    </row>
    <row r="9" spans="1:13" x14ac:dyDescent="0.4">
      <c r="A9" s="39" t="s">
        <v>11</v>
      </c>
      <c r="B9" s="4" t="s">
        <v>10</v>
      </c>
      <c r="C9" s="23" t="s">
        <v>2</v>
      </c>
      <c r="D9" s="33">
        <v>2</v>
      </c>
      <c r="E9" s="23" t="s">
        <v>3</v>
      </c>
      <c r="F9" s="6">
        <v>76</v>
      </c>
      <c r="G9" s="73"/>
      <c r="H9" s="12">
        <v>0.108</v>
      </c>
      <c r="I9" s="9">
        <f t="shared" si="0"/>
        <v>8.2080000000000002</v>
      </c>
      <c r="J9" s="73"/>
      <c r="K9" s="73"/>
      <c r="L9" s="73"/>
      <c r="M9" s="73"/>
    </row>
    <row r="10" spans="1:13" x14ac:dyDescent="0.4">
      <c r="A10" s="39" t="s">
        <v>11</v>
      </c>
      <c r="B10" s="4" t="s">
        <v>10</v>
      </c>
      <c r="C10" s="23" t="s">
        <v>2</v>
      </c>
      <c r="D10" s="33">
        <v>2</v>
      </c>
      <c r="E10" s="23" t="s">
        <v>4</v>
      </c>
      <c r="F10" s="6">
        <v>0</v>
      </c>
      <c r="G10" s="73"/>
      <c r="H10" s="12">
        <v>0.05</v>
      </c>
      <c r="I10" s="9">
        <f t="shared" si="0"/>
        <v>0</v>
      </c>
      <c r="J10" s="73"/>
      <c r="K10" s="73"/>
      <c r="L10" s="73"/>
      <c r="M10" s="73"/>
    </row>
    <row r="11" spans="1:13" x14ac:dyDescent="0.4">
      <c r="A11" s="39" t="s">
        <v>11</v>
      </c>
      <c r="B11" s="4" t="s">
        <v>10</v>
      </c>
      <c r="C11" s="23" t="s">
        <v>2</v>
      </c>
      <c r="D11" s="33">
        <v>2.5</v>
      </c>
      <c r="E11" s="23" t="s">
        <v>3</v>
      </c>
      <c r="F11" s="6">
        <v>38</v>
      </c>
      <c r="G11" s="73"/>
      <c r="H11" s="12">
        <v>0.112</v>
      </c>
      <c r="I11" s="9">
        <f t="shared" si="0"/>
        <v>4.2560000000000002</v>
      </c>
      <c r="J11" s="73"/>
      <c r="K11" s="73"/>
      <c r="L11" s="73"/>
      <c r="M11" s="73"/>
    </row>
    <row r="12" spans="1:13" x14ac:dyDescent="0.4">
      <c r="A12" s="39" t="s">
        <v>11</v>
      </c>
      <c r="B12" s="4" t="s">
        <v>10</v>
      </c>
      <c r="C12" s="23" t="s">
        <v>2</v>
      </c>
      <c r="D12" s="33">
        <v>2.5</v>
      </c>
      <c r="E12" s="23" t="s">
        <v>4</v>
      </c>
      <c r="F12" s="6">
        <v>0</v>
      </c>
      <c r="G12" s="73"/>
      <c r="H12" s="12"/>
      <c r="I12" s="9">
        <f t="shared" si="0"/>
        <v>0</v>
      </c>
      <c r="J12" s="73"/>
      <c r="K12" s="73"/>
      <c r="L12" s="73"/>
      <c r="M12" s="73"/>
    </row>
    <row r="13" spans="1:13" x14ac:dyDescent="0.4">
      <c r="A13" s="39" t="s">
        <v>11</v>
      </c>
      <c r="B13" s="4" t="s">
        <v>10</v>
      </c>
      <c r="C13" s="23" t="s">
        <v>2</v>
      </c>
      <c r="D13" s="33">
        <v>3.2</v>
      </c>
      <c r="E13" s="23" t="s">
        <v>3</v>
      </c>
      <c r="F13" s="6">
        <v>15</v>
      </c>
      <c r="G13" s="73"/>
      <c r="H13" s="12">
        <v>0.219</v>
      </c>
      <c r="I13" s="9">
        <f t="shared" si="0"/>
        <v>3.2850000000000001</v>
      </c>
      <c r="J13" s="73"/>
      <c r="K13" s="73"/>
      <c r="L13" s="73"/>
      <c r="M13" s="73"/>
    </row>
    <row r="14" spans="1:13" x14ac:dyDescent="0.4">
      <c r="A14" s="39" t="s">
        <v>11</v>
      </c>
      <c r="B14" s="4" t="s">
        <v>10</v>
      </c>
      <c r="C14" s="23" t="s">
        <v>2</v>
      </c>
      <c r="D14" s="33">
        <v>3.2</v>
      </c>
      <c r="E14" s="23" t="s">
        <v>4</v>
      </c>
      <c r="F14" s="6">
        <v>0</v>
      </c>
      <c r="G14" s="73"/>
      <c r="H14" s="12"/>
      <c r="I14" s="9">
        <f t="shared" si="0"/>
        <v>0</v>
      </c>
      <c r="J14" s="73"/>
      <c r="K14" s="73"/>
      <c r="L14" s="73"/>
      <c r="M14" s="73"/>
    </row>
    <row r="15" spans="1:13" x14ac:dyDescent="0.4">
      <c r="A15" s="39" t="s">
        <v>11</v>
      </c>
      <c r="B15" s="4" t="s">
        <v>10</v>
      </c>
      <c r="C15" s="23" t="s">
        <v>2</v>
      </c>
      <c r="D15" s="33">
        <v>5</v>
      </c>
      <c r="E15" s="23" t="s">
        <v>3</v>
      </c>
      <c r="F15" s="6">
        <v>18</v>
      </c>
      <c r="G15" s="73"/>
      <c r="H15" s="12">
        <v>0.127</v>
      </c>
      <c r="I15" s="9">
        <f t="shared" si="0"/>
        <v>2.286</v>
      </c>
      <c r="J15" s="73"/>
      <c r="K15" s="73"/>
      <c r="L15" s="73"/>
      <c r="M15" s="73"/>
    </row>
    <row r="16" spans="1:13" ht="14.25" thickBot="1" x14ac:dyDescent="0.45">
      <c r="A16" s="47" t="s">
        <v>11</v>
      </c>
      <c r="B16" s="48" t="s">
        <v>10</v>
      </c>
      <c r="C16" s="49" t="s">
        <v>2</v>
      </c>
      <c r="D16" s="50">
        <v>5</v>
      </c>
      <c r="E16" s="49" t="s">
        <v>4</v>
      </c>
      <c r="F16" s="51">
        <v>0</v>
      </c>
      <c r="G16" s="74"/>
      <c r="H16" s="52"/>
      <c r="I16" s="53">
        <f t="shared" si="0"/>
        <v>0</v>
      </c>
      <c r="J16" s="74"/>
      <c r="K16" s="74"/>
      <c r="L16" s="74"/>
      <c r="M16" s="74"/>
    </row>
    <row r="17" spans="1:13" ht="14.25" thickTop="1" x14ac:dyDescent="0.4">
      <c r="A17" s="31" t="s">
        <v>11</v>
      </c>
      <c r="B17" s="32" t="s">
        <v>10</v>
      </c>
      <c r="C17" s="42" t="s">
        <v>0</v>
      </c>
      <c r="D17" s="43">
        <v>24</v>
      </c>
      <c r="E17" s="78"/>
      <c r="F17" s="78"/>
      <c r="G17" s="44">
        <v>1</v>
      </c>
      <c r="H17" s="45">
        <v>19.8</v>
      </c>
      <c r="I17" s="46">
        <f>G17*H17</f>
        <v>19.8</v>
      </c>
      <c r="J17" s="44">
        <v>1</v>
      </c>
      <c r="K17" s="60">
        <v>62.3</v>
      </c>
      <c r="L17" s="62">
        <f>ROUND((K17*860)/10750,3)</f>
        <v>4.984</v>
      </c>
      <c r="M17" s="46">
        <f>J17*L17</f>
        <v>4.984</v>
      </c>
    </row>
    <row r="18" spans="1:13" x14ac:dyDescent="0.4">
      <c r="A18" s="39" t="s">
        <v>11</v>
      </c>
      <c r="B18" s="4" t="s">
        <v>10</v>
      </c>
      <c r="C18" s="19" t="s">
        <v>0</v>
      </c>
      <c r="D18" s="33">
        <v>30</v>
      </c>
      <c r="E18" s="78"/>
      <c r="F18" s="78"/>
      <c r="G18" s="6">
        <v>4</v>
      </c>
      <c r="H18" s="12">
        <v>26.7</v>
      </c>
      <c r="I18" s="46">
        <f t="shared" ref="I18:I21" si="1">G18*H18</f>
        <v>106.8</v>
      </c>
      <c r="J18" s="6">
        <v>4</v>
      </c>
      <c r="K18" s="61">
        <v>75.400000000000006</v>
      </c>
      <c r="L18" s="63">
        <f t="shared" ref="L18:L21" si="2">ROUND((K18*860)/10750,3)</f>
        <v>6.032</v>
      </c>
      <c r="M18" s="9">
        <f t="shared" ref="M18:M21" si="3">J18*L18</f>
        <v>24.128</v>
      </c>
    </row>
    <row r="19" spans="1:13" x14ac:dyDescent="0.4">
      <c r="A19" s="39" t="s">
        <v>11</v>
      </c>
      <c r="B19" s="4" t="s">
        <v>10</v>
      </c>
      <c r="C19" s="19" t="s">
        <v>0</v>
      </c>
      <c r="D19" s="33">
        <v>34</v>
      </c>
      <c r="E19" s="78"/>
      <c r="F19" s="78"/>
      <c r="G19" s="6">
        <v>2</v>
      </c>
      <c r="H19" s="12">
        <v>32.1</v>
      </c>
      <c r="I19" s="46">
        <f t="shared" si="1"/>
        <v>64.2</v>
      </c>
      <c r="J19" s="6"/>
      <c r="K19" s="61"/>
      <c r="L19" s="63">
        <f t="shared" si="2"/>
        <v>0</v>
      </c>
      <c r="M19" s="9">
        <f t="shared" si="3"/>
        <v>0</v>
      </c>
    </row>
    <row r="20" spans="1:13" x14ac:dyDescent="0.4">
      <c r="A20" s="39" t="s">
        <v>11</v>
      </c>
      <c r="B20" s="4" t="s">
        <v>10</v>
      </c>
      <c r="C20" s="19" t="s">
        <v>0</v>
      </c>
      <c r="D20" s="33">
        <v>50</v>
      </c>
      <c r="E20" s="78"/>
      <c r="F20" s="78"/>
      <c r="G20" s="6">
        <v>1</v>
      </c>
      <c r="H20" s="12">
        <v>47</v>
      </c>
      <c r="I20" s="46">
        <f t="shared" si="1"/>
        <v>47</v>
      </c>
      <c r="J20" s="6"/>
      <c r="K20" s="61"/>
      <c r="L20" s="63">
        <f t="shared" si="2"/>
        <v>0</v>
      </c>
      <c r="M20" s="9">
        <f t="shared" si="3"/>
        <v>0</v>
      </c>
    </row>
    <row r="21" spans="1:13" x14ac:dyDescent="0.4">
      <c r="A21" s="39" t="s">
        <v>11</v>
      </c>
      <c r="B21" s="4" t="s">
        <v>10</v>
      </c>
      <c r="C21" s="19" t="s">
        <v>0</v>
      </c>
      <c r="D21" s="33">
        <v>54</v>
      </c>
      <c r="E21" s="79"/>
      <c r="F21" s="79"/>
      <c r="G21" s="6">
        <v>2</v>
      </c>
      <c r="H21" s="12">
        <v>51.6</v>
      </c>
      <c r="I21" s="46">
        <f t="shared" si="1"/>
        <v>103.2</v>
      </c>
      <c r="J21" s="6"/>
      <c r="K21" s="61"/>
      <c r="L21" s="63">
        <f t="shared" si="2"/>
        <v>0</v>
      </c>
      <c r="M21" s="9">
        <f t="shared" si="3"/>
        <v>0</v>
      </c>
    </row>
    <row r="22" spans="1:13" x14ac:dyDescent="0.4">
      <c r="A22" s="5"/>
      <c r="B22" s="5"/>
      <c r="C22" s="15"/>
      <c r="D22" s="20"/>
      <c r="E22" s="21"/>
      <c r="F22" s="22"/>
      <c r="G22" s="22"/>
      <c r="H22" s="18"/>
      <c r="I22" s="9"/>
      <c r="J22" s="22"/>
      <c r="K22" s="58"/>
      <c r="L22" s="18"/>
      <c r="M22" s="9"/>
    </row>
    <row r="23" spans="1:13" x14ac:dyDescent="0.4">
      <c r="A23" s="4" t="s">
        <v>14</v>
      </c>
      <c r="B23" s="4" t="s">
        <v>13</v>
      </c>
      <c r="C23" s="15" t="s">
        <v>15</v>
      </c>
      <c r="D23" s="20">
        <v>20</v>
      </c>
      <c r="E23" s="21" t="s">
        <v>17</v>
      </c>
      <c r="F23" s="76">
        <v>4</v>
      </c>
      <c r="G23" s="77"/>
      <c r="H23" s="16">
        <v>19</v>
      </c>
      <c r="I23" s="9">
        <f t="shared" si="0"/>
        <v>76</v>
      </c>
      <c r="J23" s="72"/>
      <c r="K23" s="72"/>
      <c r="L23" s="72"/>
      <c r="M23" s="84"/>
    </row>
    <row r="24" spans="1:13" x14ac:dyDescent="0.4">
      <c r="A24" s="4" t="s">
        <v>14</v>
      </c>
      <c r="B24" s="4" t="s">
        <v>13</v>
      </c>
      <c r="C24" s="15" t="s">
        <v>15</v>
      </c>
      <c r="D24" s="20">
        <v>5</v>
      </c>
      <c r="E24" s="40" t="s">
        <v>18</v>
      </c>
      <c r="F24" s="76">
        <v>1</v>
      </c>
      <c r="G24" s="77"/>
      <c r="H24" s="16">
        <v>4.1399999999999997</v>
      </c>
      <c r="I24" s="9">
        <f t="shared" si="0"/>
        <v>4.1399999999999997</v>
      </c>
      <c r="J24" s="73"/>
      <c r="K24" s="73"/>
      <c r="L24" s="73"/>
      <c r="M24" s="85"/>
    </row>
    <row r="25" spans="1:13" x14ac:dyDescent="0.4">
      <c r="A25" s="4" t="s">
        <v>14</v>
      </c>
      <c r="B25" s="4" t="s">
        <v>13</v>
      </c>
      <c r="C25" s="5" t="s">
        <v>2</v>
      </c>
      <c r="D25" s="20">
        <v>2.5</v>
      </c>
      <c r="E25" s="23" t="s">
        <v>3</v>
      </c>
      <c r="F25" s="76">
        <v>8</v>
      </c>
      <c r="G25" s="77"/>
      <c r="H25" s="12">
        <v>0.112</v>
      </c>
      <c r="I25" s="9">
        <f t="shared" si="0"/>
        <v>0.89600000000000002</v>
      </c>
      <c r="J25" s="73"/>
      <c r="K25" s="73"/>
      <c r="L25" s="73"/>
      <c r="M25" s="85"/>
    </row>
    <row r="26" spans="1:13" x14ac:dyDescent="0.4">
      <c r="A26" s="4" t="s">
        <v>14</v>
      </c>
      <c r="B26" s="4" t="s">
        <v>13</v>
      </c>
      <c r="C26" s="5" t="s">
        <v>2</v>
      </c>
      <c r="D26" s="20">
        <v>2.5</v>
      </c>
      <c r="E26" s="41" t="s">
        <v>16</v>
      </c>
      <c r="F26" s="76">
        <v>3</v>
      </c>
      <c r="G26" s="77"/>
      <c r="H26" s="16">
        <v>0.13600000000000001</v>
      </c>
      <c r="I26" s="9">
        <f t="shared" si="0"/>
        <v>0.40800000000000003</v>
      </c>
      <c r="J26" s="73"/>
      <c r="K26" s="73"/>
      <c r="L26" s="73"/>
      <c r="M26" s="85"/>
    </row>
    <row r="27" spans="1:13" x14ac:dyDescent="0.4">
      <c r="A27" s="4" t="s">
        <v>14</v>
      </c>
      <c r="B27" s="4" t="s">
        <v>13</v>
      </c>
      <c r="C27" s="5" t="s">
        <v>2</v>
      </c>
      <c r="D27" s="20">
        <v>4</v>
      </c>
      <c r="E27" s="23" t="s">
        <v>3</v>
      </c>
      <c r="F27" s="76">
        <v>4</v>
      </c>
      <c r="G27" s="77"/>
      <c r="H27" s="16">
        <v>0.23799999999999999</v>
      </c>
      <c r="I27" s="9">
        <f t="shared" si="0"/>
        <v>0.95199999999999996</v>
      </c>
      <c r="J27" s="73"/>
      <c r="K27" s="73"/>
      <c r="L27" s="73"/>
      <c r="M27" s="85"/>
    </row>
    <row r="28" spans="1:13" x14ac:dyDescent="0.4">
      <c r="A28" s="4" t="s">
        <v>14</v>
      </c>
      <c r="B28" s="4" t="s">
        <v>13</v>
      </c>
      <c r="C28" s="15" t="s">
        <v>0</v>
      </c>
      <c r="D28" s="20">
        <v>8</v>
      </c>
      <c r="E28" s="95"/>
      <c r="F28" s="76">
        <v>3</v>
      </c>
      <c r="G28" s="77"/>
      <c r="H28" s="16">
        <v>6.39</v>
      </c>
      <c r="I28" s="9">
        <f t="shared" si="0"/>
        <v>19.169999999999998</v>
      </c>
      <c r="J28" s="73"/>
      <c r="K28" s="73"/>
      <c r="L28" s="73"/>
      <c r="M28" s="85"/>
    </row>
    <row r="29" spans="1:13" x14ac:dyDescent="0.4">
      <c r="A29" s="4" t="s">
        <v>14</v>
      </c>
      <c r="B29" s="4" t="s">
        <v>13</v>
      </c>
      <c r="C29" s="15" t="s">
        <v>0</v>
      </c>
      <c r="D29" s="20">
        <v>10</v>
      </c>
      <c r="E29" s="79"/>
      <c r="F29" s="76">
        <v>2</v>
      </c>
      <c r="G29" s="77"/>
      <c r="H29" s="16">
        <v>9.5500000000000007</v>
      </c>
      <c r="I29" s="9">
        <f t="shared" si="0"/>
        <v>19.100000000000001</v>
      </c>
      <c r="J29" s="75"/>
      <c r="K29" s="75"/>
      <c r="L29" s="75"/>
      <c r="M29" s="86"/>
    </row>
    <row r="30" spans="1:13" x14ac:dyDescent="0.4">
      <c r="A30" s="25"/>
      <c r="B30" s="25"/>
      <c r="C30" s="21"/>
      <c r="D30" s="20"/>
      <c r="E30" s="21"/>
      <c r="F30" s="22"/>
      <c r="G30" s="22"/>
      <c r="H30" s="18"/>
      <c r="I30" s="9"/>
      <c r="J30" s="22"/>
      <c r="K30" s="58"/>
      <c r="L30" s="18"/>
      <c r="M30" s="9"/>
    </row>
    <row r="31" spans="1:13" x14ac:dyDescent="0.4">
      <c r="A31" s="4" t="s">
        <v>14</v>
      </c>
      <c r="B31" s="4" t="s">
        <v>19</v>
      </c>
      <c r="C31" s="15" t="s">
        <v>15</v>
      </c>
      <c r="D31" s="20">
        <v>1.5</v>
      </c>
      <c r="E31" s="40" t="s">
        <v>18</v>
      </c>
      <c r="F31" s="76">
        <v>1</v>
      </c>
      <c r="G31" s="77"/>
      <c r="H31" s="16">
        <v>1.04</v>
      </c>
      <c r="I31" s="9">
        <f t="shared" si="0"/>
        <v>1.04</v>
      </c>
      <c r="J31" s="72"/>
      <c r="K31" s="72"/>
      <c r="L31" s="72"/>
      <c r="M31" s="84"/>
    </row>
    <row r="32" spans="1:13" x14ac:dyDescent="0.4">
      <c r="A32" s="4" t="s">
        <v>14</v>
      </c>
      <c r="B32" s="4" t="s">
        <v>19</v>
      </c>
      <c r="C32" s="15" t="s">
        <v>15</v>
      </c>
      <c r="D32" s="20">
        <v>6</v>
      </c>
      <c r="E32" s="23" t="s">
        <v>3</v>
      </c>
      <c r="F32" s="76">
        <v>3</v>
      </c>
      <c r="G32" s="77"/>
      <c r="H32" s="16">
        <v>5.38</v>
      </c>
      <c r="I32" s="9">
        <f t="shared" si="0"/>
        <v>16.14</v>
      </c>
      <c r="J32" s="75"/>
      <c r="K32" s="75"/>
      <c r="L32" s="75"/>
      <c r="M32" s="86"/>
    </row>
    <row r="33" spans="1:13" x14ac:dyDescent="0.4">
      <c r="A33" s="25"/>
      <c r="B33" s="25"/>
      <c r="C33" s="21"/>
      <c r="D33" s="20"/>
      <c r="E33" s="21"/>
      <c r="F33" s="22"/>
      <c r="G33" s="22"/>
      <c r="H33" s="18"/>
      <c r="I33" s="17"/>
      <c r="J33" s="22"/>
      <c r="K33" s="59"/>
      <c r="L33" s="18"/>
      <c r="M33" s="9"/>
    </row>
    <row r="34" spans="1:13" x14ac:dyDescent="0.4">
      <c r="A34" s="4" t="s">
        <v>14</v>
      </c>
      <c r="B34" s="4" t="s">
        <v>20</v>
      </c>
      <c r="C34" s="15" t="s">
        <v>15</v>
      </c>
      <c r="D34" s="20">
        <v>5</v>
      </c>
      <c r="E34" s="23" t="s">
        <v>3</v>
      </c>
      <c r="F34" s="76">
        <v>1</v>
      </c>
      <c r="G34" s="77"/>
      <c r="H34" s="16">
        <v>4.22</v>
      </c>
      <c r="I34" s="9">
        <f t="shared" si="0"/>
        <v>4.22</v>
      </c>
      <c r="J34" s="34"/>
      <c r="K34" s="34"/>
      <c r="L34" s="34"/>
      <c r="M34" s="35"/>
    </row>
    <row r="35" spans="1:13" x14ac:dyDescent="0.4">
      <c r="A35" s="23"/>
      <c r="B35" s="5"/>
      <c r="C35" s="21"/>
      <c r="D35" s="20"/>
      <c r="E35" s="21"/>
      <c r="F35" s="22"/>
      <c r="G35" s="22"/>
      <c r="H35" s="18"/>
      <c r="I35" s="17"/>
      <c r="J35" s="22"/>
      <c r="K35" s="59"/>
      <c r="L35" s="18"/>
      <c r="M35" s="9"/>
    </row>
    <row r="36" spans="1:13" ht="14.25" customHeight="1" x14ac:dyDescent="0.4">
      <c r="A36" s="92" t="s">
        <v>37</v>
      </c>
      <c r="B36" s="93"/>
      <c r="C36" s="93"/>
      <c r="D36" s="93"/>
      <c r="E36" s="93"/>
      <c r="F36" s="94"/>
      <c r="G36" s="57"/>
      <c r="H36" s="37" t="s">
        <v>7</v>
      </c>
      <c r="I36" s="36">
        <f>ROUND(SUM(I7:I35),0)</f>
        <v>501</v>
      </c>
      <c r="J36" s="65"/>
      <c r="K36" s="38" t="s">
        <v>12</v>
      </c>
      <c r="L36" s="64"/>
      <c r="M36" s="36">
        <f>ROUND(SUM(M7:M35),0)</f>
        <v>29</v>
      </c>
    </row>
    <row r="37" spans="1:13" x14ac:dyDescent="0.4">
      <c r="C37" s="10"/>
      <c r="D37" s="10"/>
      <c r="E37" s="10"/>
      <c r="F37" s="10"/>
      <c r="G37" s="10"/>
      <c r="H37" s="10"/>
      <c r="I37" s="28" t="s">
        <v>27</v>
      </c>
      <c r="J37" s="10"/>
      <c r="K37" s="28"/>
      <c r="L37" s="10"/>
      <c r="M37" s="28" t="s">
        <v>27</v>
      </c>
    </row>
    <row r="38" spans="1:13" x14ac:dyDescent="0.4">
      <c r="C38" s="10"/>
      <c r="D38" s="10"/>
      <c r="E38" s="10"/>
      <c r="F38" s="10"/>
      <c r="G38" s="10"/>
      <c r="H38" s="10"/>
      <c r="I38" s="29" t="s">
        <v>28</v>
      </c>
      <c r="J38" s="10"/>
      <c r="K38" s="29"/>
      <c r="L38" s="10"/>
      <c r="M38" s="29" t="s">
        <v>29</v>
      </c>
    </row>
    <row r="39" spans="1:13" x14ac:dyDescent="0.4">
      <c r="C39" s="10"/>
      <c r="D39" s="10"/>
      <c r="E39" s="10"/>
      <c r="F39" s="10"/>
      <c r="G39" s="10"/>
      <c r="H39" s="10"/>
      <c r="I39" s="11"/>
      <c r="J39" s="10"/>
      <c r="K39" s="11"/>
      <c r="L39" s="10"/>
      <c r="M39" s="29"/>
    </row>
    <row r="40" spans="1:13" x14ac:dyDescent="0.4">
      <c r="A40" s="2" t="s">
        <v>34</v>
      </c>
      <c r="C40" s="10"/>
      <c r="D40" s="10"/>
      <c r="E40" s="10"/>
      <c r="F40" s="10"/>
      <c r="G40" s="10"/>
      <c r="H40" s="10"/>
      <c r="I40" s="11"/>
      <c r="J40" s="10"/>
      <c r="K40" s="11"/>
      <c r="L40" s="10"/>
      <c r="M40" s="30" t="s">
        <v>32</v>
      </c>
    </row>
    <row r="41" spans="1:13" ht="13.5" customHeight="1" x14ac:dyDescent="0.4">
      <c r="C41" s="10"/>
      <c r="D41" s="10"/>
      <c r="E41" s="10"/>
      <c r="F41" s="10"/>
      <c r="G41" s="10"/>
      <c r="H41" s="10"/>
      <c r="I41" s="11"/>
      <c r="J41" s="10"/>
      <c r="K41" s="11"/>
      <c r="L41" s="10"/>
      <c r="M41" s="11"/>
    </row>
    <row r="42" spans="1:13" x14ac:dyDescent="0.4">
      <c r="A42" s="2" t="s">
        <v>36</v>
      </c>
      <c r="C42" s="10"/>
      <c r="D42" s="10"/>
      <c r="E42" s="10"/>
      <c r="F42" s="10"/>
      <c r="G42" s="10"/>
      <c r="H42" s="10"/>
      <c r="I42" s="11"/>
      <c r="J42" s="10"/>
      <c r="K42" s="11"/>
      <c r="L42" s="10"/>
      <c r="M42" s="11"/>
    </row>
    <row r="43" spans="1:13" ht="6.75" customHeight="1" x14ac:dyDescent="0.4">
      <c r="C43" s="1"/>
    </row>
    <row r="44" spans="1:13" ht="13.5" customHeight="1" x14ac:dyDescent="0.4">
      <c r="A44" s="80" t="s">
        <v>9</v>
      </c>
      <c r="B44" s="82" t="s">
        <v>8</v>
      </c>
      <c r="C44" s="82" t="s">
        <v>6</v>
      </c>
      <c r="D44" s="13" t="s">
        <v>1</v>
      </c>
      <c r="E44" s="82" t="s">
        <v>5</v>
      </c>
      <c r="F44" s="8" t="s">
        <v>2</v>
      </c>
      <c r="G44" s="67" t="s">
        <v>39</v>
      </c>
      <c r="H44" s="90" t="s">
        <v>7</v>
      </c>
      <c r="I44" s="91"/>
      <c r="J44" s="66" t="s">
        <v>40</v>
      </c>
      <c r="K44" s="87" t="s">
        <v>12</v>
      </c>
      <c r="L44" s="88"/>
      <c r="M44" s="89"/>
    </row>
    <row r="45" spans="1:13" x14ac:dyDescent="0.4">
      <c r="A45" s="81"/>
      <c r="B45" s="83"/>
      <c r="C45" s="83"/>
      <c r="D45" s="14" t="s">
        <v>24</v>
      </c>
      <c r="E45" s="83"/>
      <c r="F45" s="55" t="s">
        <v>23</v>
      </c>
      <c r="G45" s="55" t="s">
        <v>23</v>
      </c>
      <c r="H45" s="26" t="s">
        <v>22</v>
      </c>
      <c r="I45" s="26" t="s">
        <v>21</v>
      </c>
      <c r="J45" s="55" t="s">
        <v>23</v>
      </c>
      <c r="K45" s="27" t="s">
        <v>22</v>
      </c>
      <c r="L45" s="27" t="s">
        <v>25</v>
      </c>
      <c r="M45" s="27" t="s">
        <v>26</v>
      </c>
    </row>
    <row r="46" spans="1:13" x14ac:dyDescent="0.4">
      <c r="A46" s="24" t="s">
        <v>11</v>
      </c>
      <c r="B46" s="4" t="s">
        <v>10</v>
      </c>
      <c r="C46" s="5" t="s">
        <v>2</v>
      </c>
      <c r="D46" s="33">
        <v>1.6</v>
      </c>
      <c r="E46" s="23" t="s">
        <v>3</v>
      </c>
      <c r="F46" s="6">
        <v>3</v>
      </c>
      <c r="G46" s="72"/>
      <c r="H46" s="12">
        <v>0.107</v>
      </c>
      <c r="I46" s="9">
        <f>F46*H46</f>
        <v>0.32100000000000001</v>
      </c>
      <c r="J46" s="72"/>
      <c r="K46" s="72"/>
      <c r="L46" s="72"/>
      <c r="M46" s="72"/>
    </row>
    <row r="47" spans="1:13" x14ac:dyDescent="0.4">
      <c r="A47" s="24" t="s">
        <v>11</v>
      </c>
      <c r="B47" s="4" t="s">
        <v>10</v>
      </c>
      <c r="C47" s="5" t="s">
        <v>2</v>
      </c>
      <c r="D47" s="33">
        <v>1.6</v>
      </c>
      <c r="E47" s="23" t="s">
        <v>4</v>
      </c>
      <c r="F47" s="6">
        <v>0</v>
      </c>
      <c r="G47" s="73"/>
      <c r="H47" s="12">
        <v>3.2000000000000001E-2</v>
      </c>
      <c r="I47" s="9">
        <f t="shared" ref="I47:I73" si="4">F47*H47</f>
        <v>0</v>
      </c>
      <c r="J47" s="73"/>
      <c r="K47" s="73"/>
      <c r="L47" s="73"/>
      <c r="M47" s="73"/>
    </row>
    <row r="48" spans="1:13" x14ac:dyDescent="0.4">
      <c r="A48" s="24" t="s">
        <v>11</v>
      </c>
      <c r="B48" s="4" t="s">
        <v>10</v>
      </c>
      <c r="C48" s="5" t="s">
        <v>2</v>
      </c>
      <c r="D48" s="33">
        <v>2</v>
      </c>
      <c r="E48" s="23" t="s">
        <v>3</v>
      </c>
      <c r="F48" s="6">
        <v>76</v>
      </c>
      <c r="G48" s="73"/>
      <c r="H48" s="12">
        <v>0.109</v>
      </c>
      <c r="I48" s="9">
        <f t="shared" si="4"/>
        <v>8.2840000000000007</v>
      </c>
      <c r="J48" s="73"/>
      <c r="K48" s="73"/>
      <c r="L48" s="73"/>
      <c r="M48" s="73"/>
    </row>
    <row r="49" spans="1:13" x14ac:dyDescent="0.4">
      <c r="A49" s="24" t="s">
        <v>11</v>
      </c>
      <c r="B49" s="4" t="s">
        <v>10</v>
      </c>
      <c r="C49" s="5" t="s">
        <v>2</v>
      </c>
      <c r="D49" s="33">
        <v>2</v>
      </c>
      <c r="E49" s="23" t="s">
        <v>4</v>
      </c>
      <c r="F49" s="6">
        <v>0</v>
      </c>
      <c r="G49" s="73"/>
      <c r="H49" s="12">
        <v>0.06</v>
      </c>
      <c r="I49" s="9">
        <f t="shared" si="4"/>
        <v>0</v>
      </c>
      <c r="J49" s="73"/>
      <c r="K49" s="73"/>
      <c r="L49" s="73"/>
      <c r="M49" s="73"/>
    </row>
    <row r="50" spans="1:13" x14ac:dyDescent="0.4">
      <c r="A50" s="24" t="s">
        <v>11</v>
      </c>
      <c r="B50" s="4" t="s">
        <v>10</v>
      </c>
      <c r="C50" s="5" t="s">
        <v>2</v>
      </c>
      <c r="D50" s="33">
        <v>2.5</v>
      </c>
      <c r="E50" s="23" t="s">
        <v>3</v>
      </c>
      <c r="F50" s="6">
        <v>38</v>
      </c>
      <c r="G50" s="73"/>
      <c r="H50" s="12">
        <v>0.112</v>
      </c>
      <c r="I50" s="9">
        <f t="shared" si="4"/>
        <v>4.2560000000000002</v>
      </c>
      <c r="J50" s="73"/>
      <c r="K50" s="73"/>
      <c r="L50" s="73"/>
      <c r="M50" s="73"/>
    </row>
    <row r="51" spans="1:13" x14ac:dyDescent="0.4">
      <c r="A51" s="24" t="s">
        <v>11</v>
      </c>
      <c r="B51" s="4" t="s">
        <v>10</v>
      </c>
      <c r="C51" s="5" t="s">
        <v>2</v>
      </c>
      <c r="D51" s="33">
        <v>2.5</v>
      </c>
      <c r="E51" s="23" t="s">
        <v>4</v>
      </c>
      <c r="F51" s="6">
        <v>0</v>
      </c>
      <c r="G51" s="73"/>
      <c r="H51" s="12"/>
      <c r="I51" s="9">
        <f t="shared" si="4"/>
        <v>0</v>
      </c>
      <c r="J51" s="73"/>
      <c r="K51" s="73"/>
      <c r="L51" s="73"/>
      <c r="M51" s="73"/>
    </row>
    <row r="52" spans="1:13" x14ac:dyDescent="0.4">
      <c r="A52" s="24" t="s">
        <v>11</v>
      </c>
      <c r="B52" s="4" t="s">
        <v>10</v>
      </c>
      <c r="C52" s="5" t="s">
        <v>2</v>
      </c>
      <c r="D52" s="33">
        <v>3.2</v>
      </c>
      <c r="E52" s="23" t="s">
        <v>3</v>
      </c>
      <c r="F52" s="6">
        <v>15</v>
      </c>
      <c r="G52" s="73"/>
      <c r="H52" s="12">
        <v>0.219</v>
      </c>
      <c r="I52" s="9">
        <f t="shared" si="4"/>
        <v>3.2850000000000001</v>
      </c>
      <c r="J52" s="73"/>
      <c r="K52" s="73"/>
      <c r="L52" s="73"/>
      <c r="M52" s="73"/>
    </row>
    <row r="53" spans="1:13" x14ac:dyDescent="0.4">
      <c r="A53" s="24" t="s">
        <v>11</v>
      </c>
      <c r="B53" s="4" t="s">
        <v>10</v>
      </c>
      <c r="C53" s="5" t="s">
        <v>2</v>
      </c>
      <c r="D53" s="33">
        <v>3.2</v>
      </c>
      <c r="E53" s="23" t="s">
        <v>4</v>
      </c>
      <c r="F53" s="6">
        <v>0</v>
      </c>
      <c r="G53" s="73"/>
      <c r="H53" s="12"/>
      <c r="I53" s="9">
        <f t="shared" si="4"/>
        <v>0</v>
      </c>
      <c r="J53" s="73"/>
      <c r="K53" s="73"/>
      <c r="L53" s="73"/>
      <c r="M53" s="73"/>
    </row>
    <row r="54" spans="1:13" x14ac:dyDescent="0.4">
      <c r="A54" s="24" t="s">
        <v>11</v>
      </c>
      <c r="B54" s="4" t="s">
        <v>10</v>
      </c>
      <c r="C54" s="5" t="s">
        <v>2</v>
      </c>
      <c r="D54" s="33">
        <v>5</v>
      </c>
      <c r="E54" s="23" t="s">
        <v>3</v>
      </c>
      <c r="F54" s="6">
        <v>18</v>
      </c>
      <c r="G54" s="73"/>
      <c r="H54" s="12">
        <v>0.182</v>
      </c>
      <c r="I54" s="9">
        <f t="shared" si="4"/>
        <v>3.2759999999999998</v>
      </c>
      <c r="J54" s="73"/>
      <c r="K54" s="73"/>
      <c r="L54" s="73"/>
      <c r="M54" s="73"/>
    </row>
    <row r="55" spans="1:13" ht="14.25" thickBot="1" x14ac:dyDescent="0.45">
      <c r="A55" s="70" t="s">
        <v>11</v>
      </c>
      <c r="B55" s="48" t="s">
        <v>10</v>
      </c>
      <c r="C55" s="71" t="s">
        <v>2</v>
      </c>
      <c r="D55" s="50">
        <v>5</v>
      </c>
      <c r="E55" s="49" t="s">
        <v>4</v>
      </c>
      <c r="F55" s="51">
        <v>0</v>
      </c>
      <c r="G55" s="74"/>
      <c r="H55" s="52"/>
      <c r="I55" s="53">
        <f t="shared" si="4"/>
        <v>0</v>
      </c>
      <c r="J55" s="74"/>
      <c r="K55" s="74"/>
      <c r="L55" s="74"/>
      <c r="M55" s="74"/>
    </row>
    <row r="56" spans="1:13" ht="14.25" thickTop="1" x14ac:dyDescent="0.4">
      <c r="A56" s="68" t="s">
        <v>11</v>
      </c>
      <c r="B56" s="55" t="s">
        <v>10</v>
      </c>
      <c r="C56" s="69" t="s">
        <v>0</v>
      </c>
      <c r="D56" s="43">
        <v>24</v>
      </c>
      <c r="E56" s="78"/>
      <c r="F56" s="78"/>
      <c r="G56" s="44">
        <v>1</v>
      </c>
      <c r="H56" s="45">
        <v>28</v>
      </c>
      <c r="I56" s="46">
        <f>G56*H56</f>
        <v>28</v>
      </c>
      <c r="J56" s="44">
        <v>1</v>
      </c>
      <c r="K56" s="60">
        <v>61.7</v>
      </c>
      <c r="L56" s="62">
        <f t="shared" ref="L56:L60" si="5">ROUND((K56*860)/10750,3)</f>
        <v>4.9359999999999999</v>
      </c>
      <c r="M56" s="46">
        <f>J56*L56</f>
        <v>4.9359999999999999</v>
      </c>
    </row>
    <row r="57" spans="1:13" x14ac:dyDescent="0.4">
      <c r="A57" s="24" t="s">
        <v>11</v>
      </c>
      <c r="B57" s="4" t="s">
        <v>10</v>
      </c>
      <c r="C57" s="7" t="s">
        <v>0</v>
      </c>
      <c r="D57" s="33">
        <v>30</v>
      </c>
      <c r="E57" s="78"/>
      <c r="F57" s="78"/>
      <c r="G57" s="6">
        <v>4</v>
      </c>
      <c r="H57" s="12">
        <v>31.2</v>
      </c>
      <c r="I57" s="9">
        <f t="shared" ref="I57:I60" si="6">G57*H57</f>
        <v>124.8</v>
      </c>
      <c r="J57" s="6">
        <v>4</v>
      </c>
      <c r="K57" s="61">
        <v>80.5</v>
      </c>
      <c r="L57" s="63">
        <f t="shared" si="5"/>
        <v>6.44</v>
      </c>
      <c r="M57" s="9">
        <f t="shared" ref="M57:M60" si="7">J57*L57</f>
        <v>25.76</v>
      </c>
    </row>
    <row r="58" spans="1:13" x14ac:dyDescent="0.4">
      <c r="A58" s="24" t="s">
        <v>11</v>
      </c>
      <c r="B58" s="4" t="s">
        <v>10</v>
      </c>
      <c r="C58" s="7" t="s">
        <v>0</v>
      </c>
      <c r="D58" s="33">
        <v>34</v>
      </c>
      <c r="E58" s="78"/>
      <c r="F58" s="78"/>
      <c r="G58" s="6">
        <v>2</v>
      </c>
      <c r="H58" s="12">
        <v>32</v>
      </c>
      <c r="I58" s="9">
        <f t="shared" si="6"/>
        <v>64</v>
      </c>
      <c r="J58" s="6"/>
      <c r="K58" s="61"/>
      <c r="L58" s="63">
        <f t="shared" si="5"/>
        <v>0</v>
      </c>
      <c r="M58" s="9">
        <f t="shared" si="7"/>
        <v>0</v>
      </c>
    </row>
    <row r="59" spans="1:13" x14ac:dyDescent="0.4">
      <c r="A59" s="24" t="s">
        <v>11</v>
      </c>
      <c r="B59" s="4" t="s">
        <v>10</v>
      </c>
      <c r="C59" s="7" t="s">
        <v>0</v>
      </c>
      <c r="D59" s="33">
        <v>50</v>
      </c>
      <c r="E59" s="78"/>
      <c r="F59" s="78"/>
      <c r="G59" s="6">
        <v>1</v>
      </c>
      <c r="H59" s="12">
        <v>47.7</v>
      </c>
      <c r="I59" s="9">
        <f t="shared" si="6"/>
        <v>47.7</v>
      </c>
      <c r="J59" s="6"/>
      <c r="K59" s="61"/>
      <c r="L59" s="63">
        <f t="shared" si="5"/>
        <v>0</v>
      </c>
      <c r="M59" s="9">
        <f t="shared" si="7"/>
        <v>0</v>
      </c>
    </row>
    <row r="60" spans="1:13" x14ac:dyDescent="0.4">
      <c r="A60" s="24" t="s">
        <v>11</v>
      </c>
      <c r="B60" s="4" t="s">
        <v>10</v>
      </c>
      <c r="C60" s="7" t="s">
        <v>0</v>
      </c>
      <c r="D60" s="33">
        <v>54</v>
      </c>
      <c r="E60" s="79"/>
      <c r="F60" s="79"/>
      <c r="G60" s="6">
        <v>2</v>
      </c>
      <c r="H60" s="12">
        <v>45.5</v>
      </c>
      <c r="I60" s="9">
        <f t="shared" si="6"/>
        <v>91</v>
      </c>
      <c r="J60" s="6"/>
      <c r="K60" s="61"/>
      <c r="L60" s="63">
        <f t="shared" si="5"/>
        <v>0</v>
      </c>
      <c r="M60" s="9">
        <f t="shared" si="7"/>
        <v>0</v>
      </c>
    </row>
    <row r="61" spans="1:13" x14ac:dyDescent="0.4">
      <c r="A61" s="5"/>
      <c r="B61" s="5"/>
      <c r="C61" s="15"/>
      <c r="D61" s="20"/>
      <c r="E61" s="21"/>
      <c r="F61" s="22"/>
      <c r="G61" s="22"/>
      <c r="H61" s="18"/>
      <c r="I61" s="9"/>
      <c r="J61" s="22"/>
      <c r="K61" s="58"/>
      <c r="L61" s="18"/>
      <c r="M61" s="9"/>
    </row>
    <row r="62" spans="1:13" x14ac:dyDescent="0.4">
      <c r="A62" s="4" t="s">
        <v>14</v>
      </c>
      <c r="B62" s="4" t="s">
        <v>13</v>
      </c>
      <c r="C62" s="15" t="s">
        <v>15</v>
      </c>
      <c r="D62" s="20">
        <v>20</v>
      </c>
      <c r="E62" s="21" t="s">
        <v>17</v>
      </c>
      <c r="F62" s="76">
        <v>4</v>
      </c>
      <c r="G62" s="77"/>
      <c r="H62" s="16">
        <v>18.5</v>
      </c>
      <c r="I62" s="9">
        <f t="shared" si="4"/>
        <v>74</v>
      </c>
      <c r="J62" s="72"/>
      <c r="K62" s="72"/>
      <c r="L62" s="72"/>
      <c r="M62" s="84"/>
    </row>
    <row r="63" spans="1:13" x14ac:dyDescent="0.4">
      <c r="A63" s="4" t="s">
        <v>14</v>
      </c>
      <c r="B63" s="4" t="s">
        <v>13</v>
      </c>
      <c r="C63" s="15" t="s">
        <v>15</v>
      </c>
      <c r="D63" s="20">
        <v>5</v>
      </c>
      <c r="E63" s="40" t="s">
        <v>18</v>
      </c>
      <c r="F63" s="76">
        <v>1</v>
      </c>
      <c r="G63" s="77"/>
      <c r="H63" s="16">
        <v>3.8</v>
      </c>
      <c r="I63" s="9">
        <f t="shared" si="4"/>
        <v>3.8</v>
      </c>
      <c r="J63" s="73"/>
      <c r="K63" s="73"/>
      <c r="L63" s="73"/>
      <c r="M63" s="85"/>
    </row>
    <row r="64" spans="1:13" x14ac:dyDescent="0.4">
      <c r="A64" s="4" t="s">
        <v>14</v>
      </c>
      <c r="B64" s="4" t="s">
        <v>13</v>
      </c>
      <c r="C64" s="5" t="s">
        <v>2</v>
      </c>
      <c r="D64" s="20">
        <v>2.5</v>
      </c>
      <c r="E64" s="23" t="s">
        <v>3</v>
      </c>
      <c r="F64" s="76">
        <v>8</v>
      </c>
      <c r="G64" s="77"/>
      <c r="H64" s="12">
        <v>0.112</v>
      </c>
      <c r="I64" s="9">
        <f t="shared" si="4"/>
        <v>0.89600000000000002</v>
      </c>
      <c r="J64" s="73"/>
      <c r="K64" s="73"/>
      <c r="L64" s="73"/>
      <c r="M64" s="85"/>
    </row>
    <row r="65" spans="1:13" x14ac:dyDescent="0.4">
      <c r="A65" s="4" t="s">
        <v>14</v>
      </c>
      <c r="B65" s="4" t="s">
        <v>13</v>
      </c>
      <c r="C65" s="5" t="s">
        <v>2</v>
      </c>
      <c r="D65" s="20">
        <v>2.5</v>
      </c>
      <c r="E65" s="41" t="s">
        <v>16</v>
      </c>
      <c r="F65" s="76">
        <v>3</v>
      </c>
      <c r="G65" s="77"/>
      <c r="H65" s="16">
        <v>0.125</v>
      </c>
      <c r="I65" s="9">
        <f t="shared" si="4"/>
        <v>0.375</v>
      </c>
      <c r="J65" s="73"/>
      <c r="K65" s="73"/>
      <c r="L65" s="73"/>
      <c r="M65" s="85"/>
    </row>
    <row r="66" spans="1:13" x14ac:dyDescent="0.4">
      <c r="A66" s="4" t="s">
        <v>14</v>
      </c>
      <c r="B66" s="4" t="s">
        <v>13</v>
      </c>
      <c r="C66" s="5" t="s">
        <v>2</v>
      </c>
      <c r="D66" s="20">
        <v>4</v>
      </c>
      <c r="E66" s="23" t="s">
        <v>3</v>
      </c>
      <c r="F66" s="76">
        <v>4</v>
      </c>
      <c r="G66" s="77"/>
      <c r="H66" s="16">
        <v>0.23799999999999999</v>
      </c>
      <c r="I66" s="9">
        <f t="shared" si="4"/>
        <v>0.95199999999999996</v>
      </c>
      <c r="J66" s="73"/>
      <c r="K66" s="73"/>
      <c r="L66" s="73"/>
      <c r="M66" s="85"/>
    </row>
    <row r="67" spans="1:13" x14ac:dyDescent="0.4">
      <c r="A67" s="4" t="s">
        <v>14</v>
      </c>
      <c r="B67" s="4" t="s">
        <v>13</v>
      </c>
      <c r="C67" s="15" t="s">
        <v>0</v>
      </c>
      <c r="D67" s="20">
        <v>8</v>
      </c>
      <c r="E67" s="95"/>
      <c r="F67" s="76">
        <v>3</v>
      </c>
      <c r="G67" s="77"/>
      <c r="H67" s="16">
        <v>6.26</v>
      </c>
      <c r="I67" s="9">
        <f t="shared" si="4"/>
        <v>18.78</v>
      </c>
      <c r="J67" s="73"/>
      <c r="K67" s="73"/>
      <c r="L67" s="73"/>
      <c r="M67" s="85"/>
    </row>
    <row r="68" spans="1:13" x14ac:dyDescent="0.4">
      <c r="A68" s="4" t="s">
        <v>14</v>
      </c>
      <c r="B68" s="4" t="s">
        <v>13</v>
      </c>
      <c r="C68" s="15" t="s">
        <v>0</v>
      </c>
      <c r="D68" s="20">
        <v>10</v>
      </c>
      <c r="E68" s="79"/>
      <c r="F68" s="76">
        <v>2</v>
      </c>
      <c r="G68" s="77"/>
      <c r="H68" s="16">
        <v>9.7799999999999994</v>
      </c>
      <c r="I68" s="9">
        <f t="shared" si="4"/>
        <v>19.559999999999999</v>
      </c>
      <c r="J68" s="75"/>
      <c r="K68" s="75"/>
      <c r="L68" s="75"/>
      <c r="M68" s="86"/>
    </row>
    <row r="69" spans="1:13" x14ac:dyDescent="0.4">
      <c r="A69" s="25"/>
      <c r="B69" s="25"/>
      <c r="C69" s="21"/>
      <c r="D69" s="20"/>
      <c r="E69" s="21"/>
      <c r="F69" s="22"/>
      <c r="G69" s="22"/>
      <c r="H69" s="18"/>
      <c r="I69" s="9"/>
      <c r="J69" s="22"/>
      <c r="K69" s="58"/>
      <c r="L69" s="18"/>
      <c r="M69" s="9"/>
    </row>
    <row r="70" spans="1:13" x14ac:dyDescent="0.4">
      <c r="A70" s="4" t="s">
        <v>14</v>
      </c>
      <c r="B70" s="4" t="s">
        <v>19</v>
      </c>
      <c r="C70" s="15" t="s">
        <v>15</v>
      </c>
      <c r="D70" s="20">
        <v>1.5</v>
      </c>
      <c r="E70" s="40" t="s">
        <v>18</v>
      </c>
      <c r="F70" s="76">
        <v>1</v>
      </c>
      <c r="G70" s="77"/>
      <c r="H70" s="16">
        <v>1.02</v>
      </c>
      <c r="I70" s="9">
        <f t="shared" si="4"/>
        <v>1.02</v>
      </c>
      <c r="J70" s="72"/>
      <c r="K70" s="72"/>
      <c r="L70" s="72"/>
      <c r="M70" s="84"/>
    </row>
    <row r="71" spans="1:13" x14ac:dyDescent="0.4">
      <c r="A71" s="4" t="s">
        <v>14</v>
      </c>
      <c r="B71" s="4" t="s">
        <v>19</v>
      </c>
      <c r="C71" s="15" t="s">
        <v>15</v>
      </c>
      <c r="D71" s="20">
        <v>6</v>
      </c>
      <c r="E71" s="23" t="s">
        <v>3</v>
      </c>
      <c r="F71" s="76">
        <v>3</v>
      </c>
      <c r="G71" s="77"/>
      <c r="H71" s="16">
        <v>4.6500000000000004</v>
      </c>
      <c r="I71" s="9">
        <f t="shared" si="4"/>
        <v>13.950000000000001</v>
      </c>
      <c r="J71" s="75"/>
      <c r="K71" s="75"/>
      <c r="L71" s="75"/>
      <c r="M71" s="86"/>
    </row>
    <row r="72" spans="1:13" x14ac:dyDescent="0.4">
      <c r="A72" s="25"/>
      <c r="B72" s="25"/>
      <c r="C72" s="21"/>
      <c r="D72" s="20"/>
      <c r="E72" s="21"/>
      <c r="F72" s="22"/>
      <c r="G72" s="22"/>
      <c r="H72" s="18"/>
      <c r="I72" s="9"/>
      <c r="J72" s="22"/>
      <c r="K72" s="58"/>
      <c r="L72" s="18"/>
      <c r="M72" s="9"/>
    </row>
    <row r="73" spans="1:13" x14ac:dyDescent="0.4">
      <c r="A73" s="4" t="s">
        <v>14</v>
      </c>
      <c r="B73" s="4" t="s">
        <v>20</v>
      </c>
      <c r="C73" s="15" t="s">
        <v>15</v>
      </c>
      <c r="D73" s="20">
        <v>5</v>
      </c>
      <c r="E73" s="23" t="s">
        <v>3</v>
      </c>
      <c r="F73" s="76">
        <v>1</v>
      </c>
      <c r="G73" s="77"/>
      <c r="H73" s="16">
        <v>3.78</v>
      </c>
      <c r="I73" s="9">
        <f t="shared" si="4"/>
        <v>3.78</v>
      </c>
      <c r="J73" s="34"/>
      <c r="K73" s="34"/>
      <c r="L73" s="34"/>
      <c r="M73" s="35"/>
    </row>
    <row r="74" spans="1:13" x14ac:dyDescent="0.4">
      <c r="A74" s="23"/>
      <c r="B74" s="5"/>
      <c r="C74" s="5"/>
      <c r="D74" s="23"/>
      <c r="E74" s="23"/>
      <c r="F74" s="22"/>
      <c r="G74" s="22"/>
      <c r="H74" s="4"/>
      <c r="I74" s="5"/>
      <c r="J74" s="22"/>
      <c r="K74" s="5"/>
      <c r="L74" s="4"/>
      <c r="M74" s="5"/>
    </row>
    <row r="75" spans="1:13" ht="13.5" customHeight="1" x14ac:dyDescent="0.4">
      <c r="A75" s="92" t="s">
        <v>38</v>
      </c>
      <c r="B75" s="93"/>
      <c r="C75" s="93"/>
      <c r="D75" s="93"/>
      <c r="E75" s="93"/>
      <c r="F75" s="94"/>
      <c r="G75" s="57"/>
      <c r="H75" s="37" t="s">
        <v>7</v>
      </c>
      <c r="I75" s="36">
        <f>SUM(I46:I74)</f>
        <v>512.03499999999997</v>
      </c>
      <c r="J75" s="65"/>
      <c r="K75" s="38" t="s">
        <v>12</v>
      </c>
      <c r="L75" s="64"/>
      <c r="M75" s="36">
        <f>SUM(M46:M74)</f>
        <v>30.696000000000002</v>
      </c>
    </row>
    <row r="76" spans="1:13" x14ac:dyDescent="0.4">
      <c r="H76" s="10"/>
      <c r="I76" s="28" t="s">
        <v>27</v>
      </c>
      <c r="K76" s="28"/>
      <c r="L76" s="10"/>
      <c r="M76" s="28" t="s">
        <v>27</v>
      </c>
    </row>
    <row r="77" spans="1:13" x14ac:dyDescent="0.4">
      <c r="H77" s="10"/>
      <c r="I77" s="29" t="s">
        <v>30</v>
      </c>
      <c r="K77" s="29"/>
      <c r="L77" s="10"/>
      <c r="M77" s="29" t="s">
        <v>31</v>
      </c>
    </row>
    <row r="78" spans="1:13" x14ac:dyDescent="0.4">
      <c r="H78" s="10"/>
      <c r="I78" s="11"/>
      <c r="K78" s="11"/>
      <c r="L78" s="10"/>
      <c r="M78" s="29"/>
    </row>
  </sheetData>
  <mergeCells count="66">
    <mergeCell ref="A75:F75"/>
    <mergeCell ref="E17:E21"/>
    <mergeCell ref="E56:E60"/>
    <mergeCell ref="E28:E29"/>
    <mergeCell ref="E67:E68"/>
    <mergeCell ref="A36:F36"/>
    <mergeCell ref="A44:A45"/>
    <mergeCell ref="B44:B45"/>
    <mergeCell ref="E44:E45"/>
    <mergeCell ref="F23:G23"/>
    <mergeCell ref="F24:G24"/>
    <mergeCell ref="F25:G25"/>
    <mergeCell ref="F26:G26"/>
    <mergeCell ref="F27:G27"/>
    <mergeCell ref="F28:G28"/>
    <mergeCell ref="F29:G29"/>
    <mergeCell ref="L70:L71"/>
    <mergeCell ref="M70:M71"/>
    <mergeCell ref="L23:L29"/>
    <mergeCell ref="M23:M29"/>
    <mergeCell ref="L31:L32"/>
    <mergeCell ref="M31:M32"/>
    <mergeCell ref="L46:L55"/>
    <mergeCell ref="M46:M55"/>
    <mergeCell ref="K44:M44"/>
    <mergeCell ref="K46:K55"/>
    <mergeCell ref="K62:K68"/>
    <mergeCell ref="K70:K71"/>
    <mergeCell ref="K31:K32"/>
    <mergeCell ref="K23:K29"/>
    <mergeCell ref="A5:A6"/>
    <mergeCell ref="B5:B6"/>
    <mergeCell ref="E5:E6"/>
    <mergeCell ref="L62:L68"/>
    <mergeCell ref="M62:M68"/>
    <mergeCell ref="K5:M5"/>
    <mergeCell ref="K7:K16"/>
    <mergeCell ref="H44:I44"/>
    <mergeCell ref="C5:C6"/>
    <mergeCell ref="C44:C45"/>
    <mergeCell ref="L7:L16"/>
    <mergeCell ref="M7:M16"/>
    <mergeCell ref="H5:I5"/>
    <mergeCell ref="F17:F21"/>
    <mergeCell ref="G7:G16"/>
    <mergeCell ref="J7:J16"/>
    <mergeCell ref="F31:G31"/>
    <mergeCell ref="F32:G32"/>
    <mergeCell ref="F34:G34"/>
    <mergeCell ref="G46:G55"/>
    <mergeCell ref="F56:F60"/>
    <mergeCell ref="F62:G62"/>
    <mergeCell ref="F63:G63"/>
    <mergeCell ref="F64:G64"/>
    <mergeCell ref="F65:G65"/>
    <mergeCell ref="F66:G66"/>
    <mergeCell ref="F67:G67"/>
    <mergeCell ref="F68:G68"/>
    <mergeCell ref="F70:G70"/>
    <mergeCell ref="F71:G71"/>
    <mergeCell ref="F73:G73"/>
    <mergeCell ref="J46:J55"/>
    <mergeCell ref="J23:J29"/>
    <mergeCell ref="J62:J68"/>
    <mergeCell ref="J31:J32"/>
    <mergeCell ref="J70:J71"/>
  </mergeCells>
  <phoneticPr fontId="1"/>
  <pageMargins left="0.59055118110236227" right="0.59055118110236227" top="0.59055118110236227" bottom="0.39370078740157483" header="0.31496062992125984" footer="0.31496062992125984"/>
  <pageSetup paperSize="9" orientation="landscape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showZeros="0" tabSelected="1" view="pageBreakPreview" zoomScaleNormal="100" zoomScaleSheetLayoutView="100" workbookViewId="0"/>
  </sheetViews>
  <sheetFormatPr defaultRowHeight="13.5" x14ac:dyDescent="0.4"/>
  <cols>
    <col min="1" max="2" width="6.25" style="2" customWidth="1"/>
    <col min="3" max="5" width="8.75" style="2" customWidth="1"/>
    <col min="6" max="7" width="10" style="2" customWidth="1"/>
    <col min="8" max="8" width="10" style="3" customWidth="1"/>
    <col min="9" max="11" width="10" style="2" customWidth="1"/>
    <col min="12" max="12" width="10" style="3" customWidth="1"/>
    <col min="13" max="13" width="10" style="2" customWidth="1"/>
    <col min="14" max="16384" width="9" style="2"/>
  </cols>
  <sheetData>
    <row r="1" spans="1:13" x14ac:dyDescent="0.4">
      <c r="A1" s="2" t="s">
        <v>33</v>
      </c>
      <c r="M1" s="30" t="s">
        <v>32</v>
      </c>
    </row>
    <row r="2" spans="1:13" ht="13.5" customHeight="1" x14ac:dyDescent="0.4"/>
    <row r="3" spans="1:13" ht="13.5" customHeight="1" x14ac:dyDescent="0.4">
      <c r="A3" s="2" t="s">
        <v>35</v>
      </c>
    </row>
    <row r="4" spans="1:13" ht="6.75" customHeight="1" x14ac:dyDescent="0.4">
      <c r="C4" s="1"/>
    </row>
    <row r="5" spans="1:13" ht="13.5" customHeight="1" x14ac:dyDescent="0.4">
      <c r="A5" s="80" t="s">
        <v>9</v>
      </c>
      <c r="B5" s="82" t="s">
        <v>8</v>
      </c>
      <c r="C5" s="82" t="s">
        <v>6</v>
      </c>
      <c r="D5" s="54" t="s">
        <v>1</v>
      </c>
      <c r="E5" s="82" t="s">
        <v>5</v>
      </c>
      <c r="F5" s="8" t="s">
        <v>2</v>
      </c>
      <c r="G5" s="67" t="s">
        <v>39</v>
      </c>
      <c r="H5" s="90" t="s">
        <v>7</v>
      </c>
      <c r="I5" s="91"/>
      <c r="J5" s="66" t="s">
        <v>40</v>
      </c>
      <c r="K5" s="87" t="s">
        <v>12</v>
      </c>
      <c r="L5" s="88"/>
      <c r="M5" s="89"/>
    </row>
    <row r="6" spans="1:13" x14ac:dyDescent="0.4">
      <c r="A6" s="81"/>
      <c r="B6" s="83"/>
      <c r="C6" s="83"/>
      <c r="D6" s="55" t="s">
        <v>24</v>
      </c>
      <c r="E6" s="83"/>
      <c r="F6" s="55" t="s">
        <v>23</v>
      </c>
      <c r="G6" s="55" t="s">
        <v>23</v>
      </c>
      <c r="H6" s="26" t="s">
        <v>22</v>
      </c>
      <c r="I6" s="26" t="s">
        <v>21</v>
      </c>
      <c r="J6" s="55" t="s">
        <v>23</v>
      </c>
      <c r="K6" s="27" t="s">
        <v>22</v>
      </c>
      <c r="L6" s="27" t="s">
        <v>25</v>
      </c>
      <c r="M6" s="27" t="s">
        <v>26</v>
      </c>
    </row>
    <row r="7" spans="1:13" x14ac:dyDescent="0.4">
      <c r="A7" s="39" t="s">
        <v>11</v>
      </c>
      <c r="B7" s="4" t="s">
        <v>10</v>
      </c>
      <c r="C7" s="23" t="s">
        <v>2</v>
      </c>
      <c r="D7" s="33">
        <v>1.6</v>
      </c>
      <c r="E7" s="23" t="s">
        <v>3</v>
      </c>
      <c r="F7" s="6"/>
      <c r="G7" s="72"/>
      <c r="H7" s="12"/>
      <c r="I7" s="9">
        <f>F7*H7</f>
        <v>0</v>
      </c>
      <c r="J7" s="72"/>
      <c r="K7" s="72"/>
      <c r="L7" s="72"/>
      <c r="M7" s="72"/>
    </row>
    <row r="8" spans="1:13" x14ac:dyDescent="0.4">
      <c r="A8" s="39" t="s">
        <v>11</v>
      </c>
      <c r="B8" s="4" t="s">
        <v>10</v>
      </c>
      <c r="C8" s="23" t="s">
        <v>2</v>
      </c>
      <c r="D8" s="33">
        <v>1.6</v>
      </c>
      <c r="E8" s="23" t="s">
        <v>4</v>
      </c>
      <c r="F8" s="6"/>
      <c r="G8" s="73"/>
      <c r="H8" s="12"/>
      <c r="I8" s="9">
        <f t="shared" ref="I8:I34" si="0">F8*H8</f>
        <v>0</v>
      </c>
      <c r="J8" s="73"/>
      <c r="K8" s="73"/>
      <c r="L8" s="73"/>
      <c r="M8" s="73"/>
    </row>
    <row r="9" spans="1:13" x14ac:dyDescent="0.4">
      <c r="A9" s="39" t="s">
        <v>11</v>
      </c>
      <c r="B9" s="4" t="s">
        <v>10</v>
      </c>
      <c r="C9" s="23" t="s">
        <v>2</v>
      </c>
      <c r="D9" s="33">
        <v>2</v>
      </c>
      <c r="E9" s="23" t="s">
        <v>3</v>
      </c>
      <c r="F9" s="6"/>
      <c r="G9" s="73"/>
      <c r="H9" s="12"/>
      <c r="I9" s="9">
        <f t="shared" si="0"/>
        <v>0</v>
      </c>
      <c r="J9" s="73"/>
      <c r="K9" s="73"/>
      <c r="L9" s="73"/>
      <c r="M9" s="73"/>
    </row>
    <row r="10" spans="1:13" x14ac:dyDescent="0.4">
      <c r="A10" s="39" t="s">
        <v>11</v>
      </c>
      <c r="B10" s="4" t="s">
        <v>10</v>
      </c>
      <c r="C10" s="23" t="s">
        <v>2</v>
      </c>
      <c r="D10" s="33">
        <v>2</v>
      </c>
      <c r="E10" s="23" t="s">
        <v>4</v>
      </c>
      <c r="F10" s="6"/>
      <c r="G10" s="73"/>
      <c r="H10" s="12"/>
      <c r="I10" s="9">
        <f t="shared" si="0"/>
        <v>0</v>
      </c>
      <c r="J10" s="73"/>
      <c r="K10" s="73"/>
      <c r="L10" s="73"/>
      <c r="M10" s="73"/>
    </row>
    <row r="11" spans="1:13" x14ac:dyDescent="0.4">
      <c r="A11" s="39" t="s">
        <v>11</v>
      </c>
      <c r="B11" s="4" t="s">
        <v>10</v>
      </c>
      <c r="C11" s="23" t="s">
        <v>2</v>
      </c>
      <c r="D11" s="33">
        <v>2.5</v>
      </c>
      <c r="E11" s="23" t="s">
        <v>3</v>
      </c>
      <c r="F11" s="6"/>
      <c r="G11" s="73"/>
      <c r="H11" s="12"/>
      <c r="I11" s="9">
        <f t="shared" si="0"/>
        <v>0</v>
      </c>
      <c r="J11" s="73"/>
      <c r="K11" s="73"/>
      <c r="L11" s="73"/>
      <c r="M11" s="73"/>
    </row>
    <row r="12" spans="1:13" x14ac:dyDescent="0.4">
      <c r="A12" s="39" t="s">
        <v>11</v>
      </c>
      <c r="B12" s="4" t="s">
        <v>10</v>
      </c>
      <c r="C12" s="23" t="s">
        <v>2</v>
      </c>
      <c r="D12" s="33">
        <v>2.5</v>
      </c>
      <c r="E12" s="23" t="s">
        <v>4</v>
      </c>
      <c r="F12" s="6"/>
      <c r="G12" s="73"/>
      <c r="H12" s="12"/>
      <c r="I12" s="9">
        <f t="shared" si="0"/>
        <v>0</v>
      </c>
      <c r="J12" s="73"/>
      <c r="K12" s="73"/>
      <c r="L12" s="73"/>
      <c r="M12" s="73"/>
    </row>
    <row r="13" spans="1:13" x14ac:dyDescent="0.4">
      <c r="A13" s="39" t="s">
        <v>11</v>
      </c>
      <c r="B13" s="4" t="s">
        <v>10</v>
      </c>
      <c r="C13" s="23" t="s">
        <v>2</v>
      </c>
      <c r="D13" s="33">
        <v>3.2</v>
      </c>
      <c r="E13" s="23" t="s">
        <v>3</v>
      </c>
      <c r="F13" s="6"/>
      <c r="G13" s="73"/>
      <c r="H13" s="12"/>
      <c r="I13" s="9">
        <f t="shared" si="0"/>
        <v>0</v>
      </c>
      <c r="J13" s="73"/>
      <c r="K13" s="73"/>
      <c r="L13" s="73"/>
      <c r="M13" s="73"/>
    </row>
    <row r="14" spans="1:13" x14ac:dyDescent="0.4">
      <c r="A14" s="39" t="s">
        <v>11</v>
      </c>
      <c r="B14" s="4" t="s">
        <v>10</v>
      </c>
      <c r="C14" s="23" t="s">
        <v>2</v>
      </c>
      <c r="D14" s="33">
        <v>3.2</v>
      </c>
      <c r="E14" s="23" t="s">
        <v>4</v>
      </c>
      <c r="F14" s="6"/>
      <c r="G14" s="73"/>
      <c r="H14" s="12"/>
      <c r="I14" s="9">
        <f t="shared" si="0"/>
        <v>0</v>
      </c>
      <c r="J14" s="73"/>
      <c r="K14" s="73"/>
      <c r="L14" s="73"/>
      <c r="M14" s="73"/>
    </row>
    <row r="15" spans="1:13" x14ac:dyDescent="0.4">
      <c r="A15" s="39" t="s">
        <v>11</v>
      </c>
      <c r="B15" s="4" t="s">
        <v>10</v>
      </c>
      <c r="C15" s="23" t="s">
        <v>2</v>
      </c>
      <c r="D15" s="33">
        <v>5</v>
      </c>
      <c r="E15" s="23" t="s">
        <v>3</v>
      </c>
      <c r="F15" s="6"/>
      <c r="G15" s="73"/>
      <c r="H15" s="12"/>
      <c r="I15" s="9">
        <f t="shared" si="0"/>
        <v>0</v>
      </c>
      <c r="J15" s="73"/>
      <c r="K15" s="73"/>
      <c r="L15" s="73"/>
      <c r="M15" s="73"/>
    </row>
    <row r="16" spans="1:13" ht="14.25" thickBot="1" x14ac:dyDescent="0.45">
      <c r="A16" s="47" t="s">
        <v>11</v>
      </c>
      <c r="B16" s="48" t="s">
        <v>10</v>
      </c>
      <c r="C16" s="49" t="s">
        <v>2</v>
      </c>
      <c r="D16" s="50">
        <v>5</v>
      </c>
      <c r="E16" s="49" t="s">
        <v>4</v>
      </c>
      <c r="F16" s="51"/>
      <c r="G16" s="74"/>
      <c r="H16" s="52"/>
      <c r="I16" s="53">
        <f t="shared" si="0"/>
        <v>0</v>
      </c>
      <c r="J16" s="74"/>
      <c r="K16" s="74"/>
      <c r="L16" s="74"/>
      <c r="M16" s="74"/>
    </row>
    <row r="17" spans="1:13" ht="14.25" thickTop="1" x14ac:dyDescent="0.4">
      <c r="A17" s="56" t="s">
        <v>11</v>
      </c>
      <c r="B17" s="55" t="s">
        <v>10</v>
      </c>
      <c r="C17" s="42" t="s">
        <v>0</v>
      </c>
      <c r="D17" s="43">
        <v>24</v>
      </c>
      <c r="E17" s="78"/>
      <c r="F17" s="78"/>
      <c r="G17" s="44"/>
      <c r="H17" s="45"/>
      <c r="I17" s="46">
        <f>G17*H17</f>
        <v>0</v>
      </c>
      <c r="J17" s="44"/>
      <c r="K17" s="60"/>
      <c r="L17" s="62">
        <f>ROUND((K17*860)/10750,3)</f>
        <v>0</v>
      </c>
      <c r="M17" s="46">
        <f>J17*L17</f>
        <v>0</v>
      </c>
    </row>
    <row r="18" spans="1:13" x14ac:dyDescent="0.4">
      <c r="A18" s="39" t="s">
        <v>11</v>
      </c>
      <c r="B18" s="4" t="s">
        <v>10</v>
      </c>
      <c r="C18" s="19" t="s">
        <v>0</v>
      </c>
      <c r="D18" s="33">
        <v>30</v>
      </c>
      <c r="E18" s="78"/>
      <c r="F18" s="78"/>
      <c r="G18" s="6"/>
      <c r="H18" s="12"/>
      <c r="I18" s="46">
        <f t="shared" ref="I18:I21" si="1">G18*H18</f>
        <v>0</v>
      </c>
      <c r="J18" s="6"/>
      <c r="K18" s="61"/>
      <c r="L18" s="63">
        <f t="shared" ref="L18:L21" si="2">ROUND((K18*860)/10750,3)</f>
        <v>0</v>
      </c>
      <c r="M18" s="9">
        <f t="shared" ref="M18:M21" si="3">J18*L18</f>
        <v>0</v>
      </c>
    </row>
    <row r="19" spans="1:13" x14ac:dyDescent="0.4">
      <c r="A19" s="39" t="s">
        <v>11</v>
      </c>
      <c r="B19" s="4" t="s">
        <v>10</v>
      </c>
      <c r="C19" s="19" t="s">
        <v>0</v>
      </c>
      <c r="D19" s="33">
        <v>34</v>
      </c>
      <c r="E19" s="78"/>
      <c r="F19" s="78"/>
      <c r="G19" s="6"/>
      <c r="H19" s="12"/>
      <c r="I19" s="46">
        <f t="shared" si="1"/>
        <v>0</v>
      </c>
      <c r="J19" s="6"/>
      <c r="K19" s="61"/>
      <c r="L19" s="63">
        <f t="shared" si="2"/>
        <v>0</v>
      </c>
      <c r="M19" s="9">
        <f t="shared" si="3"/>
        <v>0</v>
      </c>
    </row>
    <row r="20" spans="1:13" x14ac:dyDescent="0.4">
      <c r="A20" s="39" t="s">
        <v>11</v>
      </c>
      <c r="B20" s="4" t="s">
        <v>10</v>
      </c>
      <c r="C20" s="19" t="s">
        <v>0</v>
      </c>
      <c r="D20" s="33">
        <v>50</v>
      </c>
      <c r="E20" s="78"/>
      <c r="F20" s="78"/>
      <c r="G20" s="6"/>
      <c r="H20" s="12"/>
      <c r="I20" s="46">
        <f t="shared" si="1"/>
        <v>0</v>
      </c>
      <c r="J20" s="6"/>
      <c r="K20" s="61"/>
      <c r="L20" s="63">
        <f t="shared" si="2"/>
        <v>0</v>
      </c>
      <c r="M20" s="9">
        <f t="shared" si="3"/>
        <v>0</v>
      </c>
    </row>
    <row r="21" spans="1:13" x14ac:dyDescent="0.4">
      <c r="A21" s="39" t="s">
        <v>11</v>
      </c>
      <c r="B21" s="4" t="s">
        <v>10</v>
      </c>
      <c r="C21" s="19" t="s">
        <v>0</v>
      </c>
      <c r="D21" s="33">
        <v>54</v>
      </c>
      <c r="E21" s="79"/>
      <c r="F21" s="79"/>
      <c r="G21" s="6"/>
      <c r="H21" s="12"/>
      <c r="I21" s="46">
        <f t="shared" si="1"/>
        <v>0</v>
      </c>
      <c r="J21" s="6"/>
      <c r="K21" s="61"/>
      <c r="L21" s="63">
        <f t="shared" si="2"/>
        <v>0</v>
      </c>
      <c r="M21" s="9">
        <f t="shared" si="3"/>
        <v>0</v>
      </c>
    </row>
    <row r="22" spans="1:13" x14ac:dyDescent="0.4">
      <c r="A22" s="5"/>
      <c r="B22" s="5"/>
      <c r="C22" s="15"/>
      <c r="D22" s="20"/>
      <c r="E22" s="21"/>
      <c r="F22" s="22"/>
      <c r="G22" s="22"/>
      <c r="H22" s="18"/>
      <c r="I22" s="9"/>
      <c r="J22" s="22"/>
      <c r="K22" s="58"/>
      <c r="L22" s="18"/>
      <c r="M22" s="9"/>
    </row>
    <row r="23" spans="1:13" x14ac:dyDescent="0.4">
      <c r="A23" s="4" t="s">
        <v>14</v>
      </c>
      <c r="B23" s="4" t="s">
        <v>13</v>
      </c>
      <c r="C23" s="15" t="s">
        <v>15</v>
      </c>
      <c r="D23" s="20">
        <v>20</v>
      </c>
      <c r="E23" s="21" t="s">
        <v>17</v>
      </c>
      <c r="F23" s="76"/>
      <c r="G23" s="77"/>
      <c r="H23" s="16"/>
      <c r="I23" s="9">
        <f t="shared" si="0"/>
        <v>0</v>
      </c>
      <c r="J23" s="72"/>
      <c r="K23" s="72"/>
      <c r="L23" s="72"/>
      <c r="M23" s="84"/>
    </row>
    <row r="24" spans="1:13" x14ac:dyDescent="0.4">
      <c r="A24" s="4" t="s">
        <v>14</v>
      </c>
      <c r="B24" s="4" t="s">
        <v>13</v>
      </c>
      <c r="C24" s="15" t="s">
        <v>15</v>
      </c>
      <c r="D24" s="20">
        <v>5</v>
      </c>
      <c r="E24" s="40" t="s">
        <v>18</v>
      </c>
      <c r="F24" s="76"/>
      <c r="G24" s="77"/>
      <c r="H24" s="16"/>
      <c r="I24" s="9">
        <f t="shared" si="0"/>
        <v>0</v>
      </c>
      <c r="J24" s="73"/>
      <c r="K24" s="73"/>
      <c r="L24" s="73"/>
      <c r="M24" s="85"/>
    </row>
    <row r="25" spans="1:13" x14ac:dyDescent="0.4">
      <c r="A25" s="4" t="s">
        <v>14</v>
      </c>
      <c r="B25" s="4" t="s">
        <v>13</v>
      </c>
      <c r="C25" s="5" t="s">
        <v>2</v>
      </c>
      <c r="D25" s="20">
        <v>2.5</v>
      </c>
      <c r="E25" s="23" t="s">
        <v>3</v>
      </c>
      <c r="F25" s="76"/>
      <c r="G25" s="77"/>
      <c r="H25" s="12"/>
      <c r="I25" s="9">
        <f t="shared" si="0"/>
        <v>0</v>
      </c>
      <c r="J25" s="73"/>
      <c r="K25" s="73"/>
      <c r="L25" s="73"/>
      <c r="M25" s="85"/>
    </row>
    <row r="26" spans="1:13" x14ac:dyDescent="0.4">
      <c r="A26" s="4" t="s">
        <v>14</v>
      </c>
      <c r="B26" s="4" t="s">
        <v>13</v>
      </c>
      <c r="C26" s="5" t="s">
        <v>2</v>
      </c>
      <c r="D26" s="20">
        <v>2.5</v>
      </c>
      <c r="E26" s="41" t="s">
        <v>16</v>
      </c>
      <c r="F26" s="76"/>
      <c r="G26" s="77"/>
      <c r="H26" s="16"/>
      <c r="I26" s="9">
        <f t="shared" si="0"/>
        <v>0</v>
      </c>
      <c r="J26" s="73"/>
      <c r="K26" s="73"/>
      <c r="L26" s="73"/>
      <c r="M26" s="85"/>
    </row>
    <row r="27" spans="1:13" x14ac:dyDescent="0.4">
      <c r="A27" s="4" t="s">
        <v>14</v>
      </c>
      <c r="B27" s="4" t="s">
        <v>13</v>
      </c>
      <c r="C27" s="5" t="s">
        <v>2</v>
      </c>
      <c r="D27" s="20">
        <v>4</v>
      </c>
      <c r="E27" s="23" t="s">
        <v>3</v>
      </c>
      <c r="F27" s="76"/>
      <c r="G27" s="77"/>
      <c r="H27" s="16"/>
      <c r="I27" s="9">
        <f t="shared" si="0"/>
        <v>0</v>
      </c>
      <c r="J27" s="73"/>
      <c r="K27" s="73"/>
      <c r="L27" s="73"/>
      <c r="M27" s="85"/>
    </row>
    <row r="28" spans="1:13" x14ac:dyDescent="0.4">
      <c r="A28" s="4" t="s">
        <v>14</v>
      </c>
      <c r="B28" s="4" t="s">
        <v>13</v>
      </c>
      <c r="C28" s="15" t="s">
        <v>0</v>
      </c>
      <c r="D28" s="20">
        <v>8</v>
      </c>
      <c r="E28" s="95"/>
      <c r="F28" s="76"/>
      <c r="G28" s="77"/>
      <c r="H28" s="16"/>
      <c r="I28" s="9">
        <f t="shared" si="0"/>
        <v>0</v>
      </c>
      <c r="J28" s="73"/>
      <c r="K28" s="73"/>
      <c r="L28" s="73"/>
      <c r="M28" s="85"/>
    </row>
    <row r="29" spans="1:13" x14ac:dyDescent="0.4">
      <c r="A29" s="4" t="s">
        <v>14</v>
      </c>
      <c r="B29" s="4" t="s">
        <v>13</v>
      </c>
      <c r="C29" s="15" t="s">
        <v>0</v>
      </c>
      <c r="D29" s="20">
        <v>10</v>
      </c>
      <c r="E29" s="79"/>
      <c r="F29" s="76"/>
      <c r="G29" s="77"/>
      <c r="H29" s="16"/>
      <c r="I29" s="9">
        <f t="shared" si="0"/>
        <v>0</v>
      </c>
      <c r="J29" s="75"/>
      <c r="K29" s="75"/>
      <c r="L29" s="75"/>
      <c r="M29" s="86"/>
    </row>
    <row r="30" spans="1:13" x14ac:dyDescent="0.4">
      <c r="A30" s="25"/>
      <c r="B30" s="25"/>
      <c r="C30" s="21"/>
      <c r="D30" s="20"/>
      <c r="E30" s="21"/>
      <c r="F30" s="22"/>
      <c r="G30" s="22"/>
      <c r="H30" s="18"/>
      <c r="I30" s="9"/>
      <c r="J30" s="22"/>
      <c r="K30" s="58"/>
      <c r="L30" s="18"/>
      <c r="M30" s="9"/>
    </row>
    <row r="31" spans="1:13" x14ac:dyDescent="0.4">
      <c r="A31" s="4" t="s">
        <v>14</v>
      </c>
      <c r="B31" s="4" t="s">
        <v>19</v>
      </c>
      <c r="C31" s="15" t="s">
        <v>15</v>
      </c>
      <c r="D31" s="20">
        <v>1.5</v>
      </c>
      <c r="E31" s="40" t="s">
        <v>18</v>
      </c>
      <c r="F31" s="76"/>
      <c r="G31" s="77"/>
      <c r="H31" s="16"/>
      <c r="I31" s="9">
        <f t="shared" si="0"/>
        <v>0</v>
      </c>
      <c r="J31" s="72"/>
      <c r="K31" s="72"/>
      <c r="L31" s="72"/>
      <c r="M31" s="84"/>
    </row>
    <row r="32" spans="1:13" x14ac:dyDescent="0.4">
      <c r="A32" s="4" t="s">
        <v>14</v>
      </c>
      <c r="B32" s="4" t="s">
        <v>19</v>
      </c>
      <c r="C32" s="15" t="s">
        <v>15</v>
      </c>
      <c r="D32" s="20">
        <v>6</v>
      </c>
      <c r="E32" s="23" t="s">
        <v>3</v>
      </c>
      <c r="F32" s="76"/>
      <c r="G32" s="77"/>
      <c r="H32" s="16"/>
      <c r="I32" s="9">
        <f t="shared" si="0"/>
        <v>0</v>
      </c>
      <c r="J32" s="75"/>
      <c r="K32" s="75"/>
      <c r="L32" s="75"/>
      <c r="M32" s="86"/>
    </row>
    <row r="33" spans="1:13" x14ac:dyDescent="0.4">
      <c r="A33" s="25"/>
      <c r="B33" s="25"/>
      <c r="C33" s="21"/>
      <c r="D33" s="20"/>
      <c r="E33" s="21"/>
      <c r="F33" s="22"/>
      <c r="G33" s="22"/>
      <c r="H33" s="18"/>
      <c r="I33" s="17"/>
      <c r="J33" s="22"/>
      <c r="K33" s="59"/>
      <c r="L33" s="18"/>
      <c r="M33" s="9"/>
    </row>
    <row r="34" spans="1:13" x14ac:dyDescent="0.4">
      <c r="A34" s="4" t="s">
        <v>14</v>
      </c>
      <c r="B34" s="4" t="s">
        <v>20</v>
      </c>
      <c r="C34" s="15" t="s">
        <v>15</v>
      </c>
      <c r="D34" s="20">
        <v>5</v>
      </c>
      <c r="E34" s="23" t="s">
        <v>3</v>
      </c>
      <c r="F34" s="76"/>
      <c r="G34" s="77"/>
      <c r="H34" s="16"/>
      <c r="I34" s="9">
        <f t="shared" si="0"/>
        <v>0</v>
      </c>
      <c r="J34" s="34"/>
      <c r="K34" s="34"/>
      <c r="L34" s="34"/>
      <c r="M34" s="35"/>
    </row>
    <row r="35" spans="1:13" x14ac:dyDescent="0.4">
      <c r="A35" s="23"/>
      <c r="B35" s="5"/>
      <c r="C35" s="21"/>
      <c r="D35" s="20"/>
      <c r="E35" s="21"/>
      <c r="F35" s="22"/>
      <c r="G35" s="22"/>
      <c r="H35" s="18"/>
      <c r="I35" s="17"/>
      <c r="J35" s="22"/>
      <c r="K35" s="59"/>
      <c r="L35" s="18"/>
      <c r="M35" s="9"/>
    </row>
    <row r="36" spans="1:13" ht="14.25" customHeight="1" x14ac:dyDescent="0.4">
      <c r="A36" s="92" t="s">
        <v>37</v>
      </c>
      <c r="B36" s="93"/>
      <c r="C36" s="93"/>
      <c r="D36" s="93"/>
      <c r="E36" s="93"/>
      <c r="F36" s="94"/>
      <c r="G36" s="57"/>
      <c r="H36" s="37" t="s">
        <v>7</v>
      </c>
      <c r="I36" s="36">
        <f>ROUND(SUM(I7:I35),0)</f>
        <v>0</v>
      </c>
      <c r="J36" s="65"/>
      <c r="K36" s="38" t="s">
        <v>12</v>
      </c>
      <c r="L36" s="64"/>
      <c r="M36" s="36">
        <f>ROUND(SUM(M7:M35),0)</f>
        <v>0</v>
      </c>
    </row>
    <row r="37" spans="1:13" x14ac:dyDescent="0.4">
      <c r="C37" s="10"/>
      <c r="D37" s="10"/>
      <c r="E37" s="10"/>
      <c r="F37" s="10"/>
      <c r="G37" s="10"/>
      <c r="H37" s="10"/>
      <c r="I37" s="28" t="s">
        <v>27</v>
      </c>
      <c r="J37" s="10"/>
      <c r="K37" s="28"/>
      <c r="L37" s="10"/>
      <c r="M37" s="28" t="s">
        <v>27</v>
      </c>
    </row>
    <row r="38" spans="1:13" x14ac:dyDescent="0.4">
      <c r="C38" s="10"/>
      <c r="D38" s="10"/>
      <c r="E38" s="10"/>
      <c r="F38" s="10"/>
      <c r="G38" s="10"/>
      <c r="H38" s="10"/>
      <c r="I38" s="29" t="s">
        <v>28</v>
      </c>
      <c r="J38" s="10"/>
      <c r="K38" s="29"/>
      <c r="L38" s="10"/>
      <c r="M38" s="29" t="s">
        <v>29</v>
      </c>
    </row>
    <row r="39" spans="1:13" x14ac:dyDescent="0.4">
      <c r="C39" s="10"/>
      <c r="D39" s="10"/>
      <c r="E39" s="10"/>
      <c r="F39" s="10"/>
      <c r="G39" s="10"/>
      <c r="H39" s="10"/>
      <c r="I39" s="11"/>
      <c r="J39" s="10"/>
      <c r="K39" s="11"/>
      <c r="L39" s="10"/>
      <c r="M39" s="29"/>
    </row>
    <row r="40" spans="1:13" x14ac:dyDescent="0.4">
      <c r="A40" s="2" t="s">
        <v>34</v>
      </c>
      <c r="C40" s="10"/>
      <c r="D40" s="10"/>
      <c r="E40" s="10"/>
      <c r="F40" s="10"/>
      <c r="G40" s="10"/>
      <c r="H40" s="10"/>
      <c r="I40" s="11"/>
      <c r="J40" s="10"/>
      <c r="K40" s="11"/>
      <c r="L40" s="10"/>
      <c r="M40" s="30" t="s">
        <v>32</v>
      </c>
    </row>
    <row r="41" spans="1:13" ht="13.5" customHeight="1" x14ac:dyDescent="0.4">
      <c r="C41" s="10"/>
      <c r="D41" s="10"/>
      <c r="E41" s="10"/>
      <c r="F41" s="10"/>
      <c r="G41" s="10"/>
      <c r="H41" s="10"/>
      <c r="I41" s="11"/>
      <c r="J41" s="10"/>
      <c r="K41" s="11"/>
      <c r="L41" s="10"/>
      <c r="M41" s="11"/>
    </row>
    <row r="42" spans="1:13" x14ac:dyDescent="0.4">
      <c r="A42" s="2" t="s">
        <v>36</v>
      </c>
      <c r="C42" s="10"/>
      <c r="D42" s="10"/>
      <c r="E42" s="10"/>
      <c r="F42" s="10"/>
      <c r="G42" s="10"/>
      <c r="H42" s="10"/>
      <c r="I42" s="11"/>
      <c r="J42" s="10"/>
      <c r="K42" s="11"/>
      <c r="L42" s="10"/>
      <c r="M42" s="11"/>
    </row>
    <row r="43" spans="1:13" ht="6.75" customHeight="1" x14ac:dyDescent="0.4">
      <c r="C43" s="1"/>
    </row>
    <row r="44" spans="1:13" ht="13.5" customHeight="1" x14ac:dyDescent="0.4">
      <c r="A44" s="80" t="s">
        <v>9</v>
      </c>
      <c r="B44" s="82" t="s">
        <v>8</v>
      </c>
      <c r="C44" s="82" t="s">
        <v>6</v>
      </c>
      <c r="D44" s="54" t="s">
        <v>1</v>
      </c>
      <c r="E44" s="82" t="s">
        <v>5</v>
      </c>
      <c r="F44" s="8" t="s">
        <v>2</v>
      </c>
      <c r="G44" s="67" t="s">
        <v>39</v>
      </c>
      <c r="H44" s="90" t="s">
        <v>7</v>
      </c>
      <c r="I44" s="91"/>
      <c r="J44" s="66" t="s">
        <v>40</v>
      </c>
      <c r="K44" s="87" t="s">
        <v>12</v>
      </c>
      <c r="L44" s="88"/>
      <c r="M44" s="89"/>
    </row>
    <row r="45" spans="1:13" x14ac:dyDescent="0.4">
      <c r="A45" s="81"/>
      <c r="B45" s="83"/>
      <c r="C45" s="83"/>
      <c r="D45" s="55" t="s">
        <v>24</v>
      </c>
      <c r="E45" s="83"/>
      <c r="F45" s="55" t="s">
        <v>23</v>
      </c>
      <c r="G45" s="55" t="s">
        <v>23</v>
      </c>
      <c r="H45" s="26" t="s">
        <v>22</v>
      </c>
      <c r="I45" s="26" t="s">
        <v>21</v>
      </c>
      <c r="J45" s="55" t="s">
        <v>23</v>
      </c>
      <c r="K45" s="27" t="s">
        <v>22</v>
      </c>
      <c r="L45" s="27" t="s">
        <v>25</v>
      </c>
      <c r="M45" s="27" t="s">
        <v>26</v>
      </c>
    </row>
    <row r="46" spans="1:13" x14ac:dyDescent="0.4">
      <c r="A46" s="24" t="s">
        <v>11</v>
      </c>
      <c r="B46" s="4" t="s">
        <v>10</v>
      </c>
      <c r="C46" s="5" t="s">
        <v>2</v>
      </c>
      <c r="D46" s="33">
        <v>1.6</v>
      </c>
      <c r="E46" s="23" t="s">
        <v>3</v>
      </c>
      <c r="F46" s="6"/>
      <c r="G46" s="72"/>
      <c r="H46" s="12"/>
      <c r="I46" s="9">
        <f>F46*H46</f>
        <v>0</v>
      </c>
      <c r="J46" s="72"/>
      <c r="K46" s="72"/>
      <c r="L46" s="72"/>
      <c r="M46" s="72"/>
    </row>
    <row r="47" spans="1:13" x14ac:dyDescent="0.4">
      <c r="A47" s="24" t="s">
        <v>11</v>
      </c>
      <c r="B47" s="4" t="s">
        <v>10</v>
      </c>
      <c r="C47" s="5" t="s">
        <v>2</v>
      </c>
      <c r="D47" s="33">
        <v>1.6</v>
      </c>
      <c r="E47" s="23" t="s">
        <v>4</v>
      </c>
      <c r="F47" s="6"/>
      <c r="G47" s="73"/>
      <c r="H47" s="12"/>
      <c r="I47" s="9">
        <f t="shared" ref="I47:I73" si="4">F47*H47</f>
        <v>0</v>
      </c>
      <c r="J47" s="73"/>
      <c r="K47" s="73"/>
      <c r="L47" s="73"/>
      <c r="M47" s="73"/>
    </row>
    <row r="48" spans="1:13" x14ac:dyDescent="0.4">
      <c r="A48" s="24" t="s">
        <v>11</v>
      </c>
      <c r="B48" s="4" t="s">
        <v>10</v>
      </c>
      <c r="C48" s="5" t="s">
        <v>2</v>
      </c>
      <c r="D48" s="33">
        <v>2</v>
      </c>
      <c r="E48" s="23" t="s">
        <v>3</v>
      </c>
      <c r="F48" s="6"/>
      <c r="G48" s="73"/>
      <c r="H48" s="12"/>
      <c r="I48" s="9">
        <f t="shared" si="4"/>
        <v>0</v>
      </c>
      <c r="J48" s="73"/>
      <c r="K48" s="73"/>
      <c r="L48" s="73"/>
      <c r="M48" s="73"/>
    </row>
    <row r="49" spans="1:13" x14ac:dyDescent="0.4">
      <c r="A49" s="24" t="s">
        <v>11</v>
      </c>
      <c r="B49" s="4" t="s">
        <v>10</v>
      </c>
      <c r="C49" s="5" t="s">
        <v>2</v>
      </c>
      <c r="D49" s="33">
        <v>2</v>
      </c>
      <c r="E49" s="23" t="s">
        <v>4</v>
      </c>
      <c r="F49" s="6"/>
      <c r="G49" s="73"/>
      <c r="H49" s="12"/>
      <c r="I49" s="9">
        <f t="shared" si="4"/>
        <v>0</v>
      </c>
      <c r="J49" s="73"/>
      <c r="K49" s="73"/>
      <c r="L49" s="73"/>
      <c r="M49" s="73"/>
    </row>
    <row r="50" spans="1:13" x14ac:dyDescent="0.4">
      <c r="A50" s="24" t="s">
        <v>11</v>
      </c>
      <c r="B50" s="4" t="s">
        <v>10</v>
      </c>
      <c r="C50" s="5" t="s">
        <v>2</v>
      </c>
      <c r="D50" s="33">
        <v>2.5</v>
      </c>
      <c r="E50" s="23" t="s">
        <v>3</v>
      </c>
      <c r="F50" s="6"/>
      <c r="G50" s="73"/>
      <c r="H50" s="12"/>
      <c r="I50" s="9">
        <f t="shared" si="4"/>
        <v>0</v>
      </c>
      <c r="J50" s="73"/>
      <c r="K50" s="73"/>
      <c r="L50" s="73"/>
      <c r="M50" s="73"/>
    </row>
    <row r="51" spans="1:13" x14ac:dyDescent="0.4">
      <c r="A51" s="24" t="s">
        <v>11</v>
      </c>
      <c r="B51" s="4" t="s">
        <v>10</v>
      </c>
      <c r="C51" s="5" t="s">
        <v>2</v>
      </c>
      <c r="D51" s="33">
        <v>2.5</v>
      </c>
      <c r="E51" s="23" t="s">
        <v>4</v>
      </c>
      <c r="F51" s="6"/>
      <c r="G51" s="73"/>
      <c r="H51" s="12"/>
      <c r="I51" s="9">
        <f t="shared" si="4"/>
        <v>0</v>
      </c>
      <c r="J51" s="73"/>
      <c r="K51" s="73"/>
      <c r="L51" s="73"/>
      <c r="M51" s="73"/>
    </row>
    <row r="52" spans="1:13" x14ac:dyDescent="0.4">
      <c r="A52" s="24" t="s">
        <v>11</v>
      </c>
      <c r="B52" s="4" t="s">
        <v>10</v>
      </c>
      <c r="C52" s="5" t="s">
        <v>2</v>
      </c>
      <c r="D52" s="33">
        <v>3.2</v>
      </c>
      <c r="E52" s="23" t="s">
        <v>3</v>
      </c>
      <c r="F52" s="6"/>
      <c r="G52" s="73"/>
      <c r="H52" s="12"/>
      <c r="I52" s="9">
        <f t="shared" si="4"/>
        <v>0</v>
      </c>
      <c r="J52" s="73"/>
      <c r="K52" s="73"/>
      <c r="L52" s="73"/>
      <c r="M52" s="73"/>
    </row>
    <row r="53" spans="1:13" x14ac:dyDescent="0.4">
      <c r="A53" s="24" t="s">
        <v>11</v>
      </c>
      <c r="B53" s="4" t="s">
        <v>10</v>
      </c>
      <c r="C53" s="5" t="s">
        <v>2</v>
      </c>
      <c r="D53" s="33">
        <v>3.2</v>
      </c>
      <c r="E53" s="23" t="s">
        <v>4</v>
      </c>
      <c r="F53" s="6"/>
      <c r="G53" s="73"/>
      <c r="H53" s="12"/>
      <c r="I53" s="9">
        <f t="shared" si="4"/>
        <v>0</v>
      </c>
      <c r="J53" s="73"/>
      <c r="K53" s="73"/>
      <c r="L53" s="73"/>
      <c r="M53" s="73"/>
    </row>
    <row r="54" spans="1:13" x14ac:dyDescent="0.4">
      <c r="A54" s="24" t="s">
        <v>11</v>
      </c>
      <c r="B54" s="4" t="s">
        <v>10</v>
      </c>
      <c r="C54" s="5" t="s">
        <v>2</v>
      </c>
      <c r="D54" s="33">
        <v>5</v>
      </c>
      <c r="E54" s="23" t="s">
        <v>3</v>
      </c>
      <c r="F54" s="6"/>
      <c r="G54" s="73"/>
      <c r="H54" s="12"/>
      <c r="I54" s="9">
        <f t="shared" si="4"/>
        <v>0</v>
      </c>
      <c r="J54" s="73"/>
      <c r="K54" s="73"/>
      <c r="L54" s="73"/>
      <c r="M54" s="73"/>
    </row>
    <row r="55" spans="1:13" ht="14.25" thickBot="1" x14ac:dyDescent="0.45">
      <c r="A55" s="70" t="s">
        <v>11</v>
      </c>
      <c r="B55" s="48" t="s">
        <v>10</v>
      </c>
      <c r="C55" s="71" t="s">
        <v>2</v>
      </c>
      <c r="D55" s="50">
        <v>5</v>
      </c>
      <c r="E55" s="49" t="s">
        <v>4</v>
      </c>
      <c r="F55" s="51"/>
      <c r="G55" s="74"/>
      <c r="H55" s="52"/>
      <c r="I55" s="53">
        <f t="shared" si="4"/>
        <v>0</v>
      </c>
      <c r="J55" s="74"/>
      <c r="K55" s="74"/>
      <c r="L55" s="74"/>
      <c r="M55" s="74"/>
    </row>
    <row r="56" spans="1:13" ht="14.25" thickTop="1" x14ac:dyDescent="0.4">
      <c r="A56" s="68" t="s">
        <v>11</v>
      </c>
      <c r="B56" s="55" t="s">
        <v>10</v>
      </c>
      <c r="C56" s="69" t="s">
        <v>0</v>
      </c>
      <c r="D56" s="43">
        <v>24</v>
      </c>
      <c r="E56" s="78"/>
      <c r="F56" s="78"/>
      <c r="G56" s="44"/>
      <c r="H56" s="45"/>
      <c r="I56" s="46">
        <f>G56*H56</f>
        <v>0</v>
      </c>
      <c r="J56" s="44"/>
      <c r="K56" s="60"/>
      <c r="L56" s="62">
        <f t="shared" ref="L56:L60" si="5">ROUND((K56*860)/10750,3)</f>
        <v>0</v>
      </c>
      <c r="M56" s="46">
        <f>J56*L56</f>
        <v>0</v>
      </c>
    </row>
    <row r="57" spans="1:13" x14ac:dyDescent="0.4">
      <c r="A57" s="24" t="s">
        <v>11</v>
      </c>
      <c r="B57" s="4" t="s">
        <v>10</v>
      </c>
      <c r="C57" s="7" t="s">
        <v>0</v>
      </c>
      <c r="D57" s="33">
        <v>30</v>
      </c>
      <c r="E57" s="78"/>
      <c r="F57" s="78"/>
      <c r="G57" s="6"/>
      <c r="H57" s="12"/>
      <c r="I57" s="9">
        <f t="shared" ref="I57:I60" si="6">G57*H57</f>
        <v>0</v>
      </c>
      <c r="J57" s="6"/>
      <c r="K57" s="61"/>
      <c r="L57" s="63">
        <f t="shared" si="5"/>
        <v>0</v>
      </c>
      <c r="M57" s="9">
        <f t="shared" ref="M57:M60" si="7">J57*L57</f>
        <v>0</v>
      </c>
    </row>
    <row r="58" spans="1:13" x14ac:dyDescent="0.4">
      <c r="A58" s="24" t="s">
        <v>11</v>
      </c>
      <c r="B58" s="4" t="s">
        <v>10</v>
      </c>
      <c r="C58" s="7" t="s">
        <v>0</v>
      </c>
      <c r="D58" s="33">
        <v>34</v>
      </c>
      <c r="E58" s="78"/>
      <c r="F58" s="78"/>
      <c r="G58" s="6"/>
      <c r="H58" s="12"/>
      <c r="I58" s="9">
        <f t="shared" si="6"/>
        <v>0</v>
      </c>
      <c r="J58" s="6"/>
      <c r="K58" s="61"/>
      <c r="L58" s="63">
        <f t="shared" si="5"/>
        <v>0</v>
      </c>
      <c r="M58" s="9">
        <f t="shared" si="7"/>
        <v>0</v>
      </c>
    </row>
    <row r="59" spans="1:13" x14ac:dyDescent="0.4">
      <c r="A59" s="24" t="s">
        <v>11</v>
      </c>
      <c r="B59" s="4" t="s">
        <v>10</v>
      </c>
      <c r="C59" s="7" t="s">
        <v>0</v>
      </c>
      <c r="D59" s="33">
        <v>50</v>
      </c>
      <c r="E59" s="78"/>
      <c r="F59" s="78"/>
      <c r="G59" s="6"/>
      <c r="H59" s="12"/>
      <c r="I59" s="9">
        <f t="shared" si="6"/>
        <v>0</v>
      </c>
      <c r="J59" s="6"/>
      <c r="K59" s="61"/>
      <c r="L59" s="63">
        <f t="shared" si="5"/>
        <v>0</v>
      </c>
      <c r="M59" s="9">
        <f t="shared" si="7"/>
        <v>0</v>
      </c>
    </row>
    <row r="60" spans="1:13" x14ac:dyDescent="0.4">
      <c r="A60" s="24" t="s">
        <v>11</v>
      </c>
      <c r="B60" s="4" t="s">
        <v>10</v>
      </c>
      <c r="C60" s="7" t="s">
        <v>0</v>
      </c>
      <c r="D60" s="33">
        <v>54</v>
      </c>
      <c r="E60" s="79"/>
      <c r="F60" s="79"/>
      <c r="G60" s="6"/>
      <c r="H60" s="12"/>
      <c r="I60" s="9">
        <f t="shared" si="6"/>
        <v>0</v>
      </c>
      <c r="J60" s="6"/>
      <c r="K60" s="61"/>
      <c r="L60" s="63">
        <f t="shared" si="5"/>
        <v>0</v>
      </c>
      <c r="M60" s="9">
        <f t="shared" si="7"/>
        <v>0</v>
      </c>
    </row>
    <row r="61" spans="1:13" x14ac:dyDescent="0.4">
      <c r="A61" s="5"/>
      <c r="B61" s="5"/>
      <c r="C61" s="15"/>
      <c r="D61" s="20"/>
      <c r="E61" s="21"/>
      <c r="F61" s="22"/>
      <c r="G61" s="22"/>
      <c r="H61" s="18"/>
      <c r="I61" s="9"/>
      <c r="J61" s="22"/>
      <c r="K61" s="58"/>
      <c r="L61" s="18"/>
      <c r="M61" s="9"/>
    </row>
    <row r="62" spans="1:13" x14ac:dyDescent="0.4">
      <c r="A62" s="4" t="s">
        <v>14</v>
      </c>
      <c r="B62" s="4" t="s">
        <v>13</v>
      </c>
      <c r="C62" s="15" t="s">
        <v>15</v>
      </c>
      <c r="D62" s="20">
        <v>20</v>
      </c>
      <c r="E62" s="21" t="s">
        <v>17</v>
      </c>
      <c r="F62" s="76"/>
      <c r="G62" s="77"/>
      <c r="H62" s="16"/>
      <c r="I62" s="9">
        <f t="shared" si="4"/>
        <v>0</v>
      </c>
      <c r="J62" s="72"/>
      <c r="K62" s="72"/>
      <c r="L62" s="72"/>
      <c r="M62" s="84"/>
    </row>
    <row r="63" spans="1:13" x14ac:dyDescent="0.4">
      <c r="A63" s="4" t="s">
        <v>14</v>
      </c>
      <c r="B63" s="4" t="s">
        <v>13</v>
      </c>
      <c r="C63" s="15" t="s">
        <v>15</v>
      </c>
      <c r="D63" s="20">
        <v>5</v>
      </c>
      <c r="E63" s="40" t="s">
        <v>18</v>
      </c>
      <c r="F63" s="76"/>
      <c r="G63" s="77"/>
      <c r="H63" s="16"/>
      <c r="I63" s="9">
        <f t="shared" si="4"/>
        <v>0</v>
      </c>
      <c r="J63" s="73"/>
      <c r="K63" s="73"/>
      <c r="L63" s="73"/>
      <c r="M63" s="85"/>
    </row>
    <row r="64" spans="1:13" x14ac:dyDescent="0.4">
      <c r="A64" s="4" t="s">
        <v>14</v>
      </c>
      <c r="B64" s="4" t="s">
        <v>13</v>
      </c>
      <c r="C64" s="5" t="s">
        <v>2</v>
      </c>
      <c r="D64" s="20">
        <v>2.5</v>
      </c>
      <c r="E64" s="23" t="s">
        <v>3</v>
      </c>
      <c r="F64" s="76"/>
      <c r="G64" s="77"/>
      <c r="H64" s="12"/>
      <c r="I64" s="9">
        <f t="shared" si="4"/>
        <v>0</v>
      </c>
      <c r="J64" s="73"/>
      <c r="K64" s="73"/>
      <c r="L64" s="73"/>
      <c r="M64" s="85"/>
    </row>
    <row r="65" spans="1:13" x14ac:dyDescent="0.4">
      <c r="A65" s="4" t="s">
        <v>14</v>
      </c>
      <c r="B65" s="4" t="s">
        <v>13</v>
      </c>
      <c r="C65" s="5" t="s">
        <v>2</v>
      </c>
      <c r="D65" s="20">
        <v>2.5</v>
      </c>
      <c r="E65" s="41" t="s">
        <v>16</v>
      </c>
      <c r="F65" s="76"/>
      <c r="G65" s="77"/>
      <c r="H65" s="16"/>
      <c r="I65" s="9">
        <f t="shared" si="4"/>
        <v>0</v>
      </c>
      <c r="J65" s="73"/>
      <c r="K65" s="73"/>
      <c r="L65" s="73"/>
      <c r="M65" s="85"/>
    </row>
    <row r="66" spans="1:13" x14ac:dyDescent="0.4">
      <c r="A66" s="4" t="s">
        <v>14</v>
      </c>
      <c r="B66" s="4" t="s">
        <v>13</v>
      </c>
      <c r="C66" s="5" t="s">
        <v>2</v>
      </c>
      <c r="D66" s="20">
        <v>4</v>
      </c>
      <c r="E66" s="23" t="s">
        <v>3</v>
      </c>
      <c r="F66" s="76"/>
      <c r="G66" s="77"/>
      <c r="H66" s="16"/>
      <c r="I66" s="9">
        <f t="shared" si="4"/>
        <v>0</v>
      </c>
      <c r="J66" s="73"/>
      <c r="K66" s="73"/>
      <c r="L66" s="73"/>
      <c r="M66" s="85"/>
    </row>
    <row r="67" spans="1:13" x14ac:dyDescent="0.4">
      <c r="A67" s="4" t="s">
        <v>14</v>
      </c>
      <c r="B67" s="4" t="s">
        <v>13</v>
      </c>
      <c r="C67" s="15" t="s">
        <v>0</v>
      </c>
      <c r="D67" s="20">
        <v>8</v>
      </c>
      <c r="E67" s="95"/>
      <c r="F67" s="76"/>
      <c r="G67" s="77"/>
      <c r="H67" s="16"/>
      <c r="I67" s="9">
        <f t="shared" si="4"/>
        <v>0</v>
      </c>
      <c r="J67" s="73"/>
      <c r="K67" s="73"/>
      <c r="L67" s="73"/>
      <c r="M67" s="85"/>
    </row>
    <row r="68" spans="1:13" x14ac:dyDescent="0.4">
      <c r="A68" s="4" t="s">
        <v>14</v>
      </c>
      <c r="B68" s="4" t="s">
        <v>13</v>
      </c>
      <c r="C68" s="15" t="s">
        <v>0</v>
      </c>
      <c r="D68" s="20">
        <v>10</v>
      </c>
      <c r="E68" s="79"/>
      <c r="F68" s="76"/>
      <c r="G68" s="77"/>
      <c r="H68" s="16"/>
      <c r="I68" s="9">
        <f t="shared" si="4"/>
        <v>0</v>
      </c>
      <c r="J68" s="75"/>
      <c r="K68" s="75"/>
      <c r="L68" s="75"/>
      <c r="M68" s="86"/>
    </row>
    <row r="69" spans="1:13" x14ac:dyDescent="0.4">
      <c r="A69" s="25"/>
      <c r="B69" s="25"/>
      <c r="C69" s="21"/>
      <c r="D69" s="20"/>
      <c r="E69" s="21"/>
      <c r="F69" s="22"/>
      <c r="G69" s="22"/>
      <c r="H69" s="18"/>
      <c r="I69" s="9"/>
      <c r="J69" s="22"/>
      <c r="K69" s="58"/>
      <c r="L69" s="18"/>
      <c r="M69" s="9"/>
    </row>
    <row r="70" spans="1:13" x14ac:dyDescent="0.4">
      <c r="A70" s="4" t="s">
        <v>14</v>
      </c>
      <c r="B70" s="4" t="s">
        <v>19</v>
      </c>
      <c r="C70" s="15" t="s">
        <v>15</v>
      </c>
      <c r="D70" s="20">
        <v>1.5</v>
      </c>
      <c r="E70" s="40" t="s">
        <v>18</v>
      </c>
      <c r="F70" s="76"/>
      <c r="G70" s="77"/>
      <c r="H70" s="16"/>
      <c r="I70" s="9">
        <f t="shared" si="4"/>
        <v>0</v>
      </c>
      <c r="J70" s="72"/>
      <c r="K70" s="72"/>
      <c r="L70" s="72"/>
      <c r="M70" s="84"/>
    </row>
    <row r="71" spans="1:13" x14ac:dyDescent="0.4">
      <c r="A71" s="4" t="s">
        <v>14</v>
      </c>
      <c r="B71" s="4" t="s">
        <v>19</v>
      </c>
      <c r="C71" s="15" t="s">
        <v>15</v>
      </c>
      <c r="D71" s="20">
        <v>6</v>
      </c>
      <c r="E71" s="23" t="s">
        <v>3</v>
      </c>
      <c r="F71" s="76"/>
      <c r="G71" s="77"/>
      <c r="H71" s="16"/>
      <c r="I71" s="9">
        <f t="shared" si="4"/>
        <v>0</v>
      </c>
      <c r="J71" s="75"/>
      <c r="K71" s="75"/>
      <c r="L71" s="75"/>
      <c r="M71" s="86"/>
    </row>
    <row r="72" spans="1:13" x14ac:dyDescent="0.4">
      <c r="A72" s="25"/>
      <c r="B72" s="25"/>
      <c r="C72" s="21"/>
      <c r="D72" s="20"/>
      <c r="E72" s="21"/>
      <c r="F72" s="22"/>
      <c r="G72" s="22"/>
      <c r="H72" s="18"/>
      <c r="I72" s="9"/>
      <c r="J72" s="22"/>
      <c r="K72" s="58"/>
      <c r="L72" s="18"/>
      <c r="M72" s="9"/>
    </row>
    <row r="73" spans="1:13" x14ac:dyDescent="0.4">
      <c r="A73" s="4" t="s">
        <v>14</v>
      </c>
      <c r="B73" s="4" t="s">
        <v>20</v>
      </c>
      <c r="C73" s="15" t="s">
        <v>15</v>
      </c>
      <c r="D73" s="20">
        <v>5</v>
      </c>
      <c r="E73" s="23" t="s">
        <v>3</v>
      </c>
      <c r="F73" s="76"/>
      <c r="G73" s="77"/>
      <c r="H73" s="16"/>
      <c r="I73" s="9">
        <f t="shared" si="4"/>
        <v>0</v>
      </c>
      <c r="J73" s="34"/>
      <c r="K73" s="34"/>
      <c r="L73" s="34"/>
      <c r="M73" s="35"/>
    </row>
    <row r="74" spans="1:13" x14ac:dyDescent="0.4">
      <c r="A74" s="23"/>
      <c r="B74" s="5"/>
      <c r="C74" s="5"/>
      <c r="D74" s="23"/>
      <c r="E74" s="23"/>
      <c r="F74" s="22"/>
      <c r="G74" s="22"/>
      <c r="H74" s="4"/>
      <c r="I74" s="5"/>
      <c r="J74" s="22"/>
      <c r="K74" s="5"/>
      <c r="L74" s="4"/>
      <c r="M74" s="5"/>
    </row>
    <row r="75" spans="1:13" ht="13.5" customHeight="1" x14ac:dyDescent="0.4">
      <c r="A75" s="92" t="s">
        <v>38</v>
      </c>
      <c r="B75" s="93"/>
      <c r="C75" s="93"/>
      <c r="D75" s="93"/>
      <c r="E75" s="93"/>
      <c r="F75" s="94"/>
      <c r="G75" s="57"/>
      <c r="H75" s="37" t="s">
        <v>7</v>
      </c>
      <c r="I75" s="36">
        <f>SUM(I46:I74)</f>
        <v>0</v>
      </c>
      <c r="J75" s="65"/>
      <c r="K75" s="38" t="s">
        <v>12</v>
      </c>
      <c r="L75" s="64"/>
      <c r="M75" s="36">
        <f>SUM(M46:M74)</f>
        <v>0</v>
      </c>
    </row>
    <row r="76" spans="1:13" x14ac:dyDescent="0.4">
      <c r="H76" s="10"/>
      <c r="I76" s="28" t="s">
        <v>27</v>
      </c>
      <c r="K76" s="28"/>
      <c r="L76" s="10"/>
      <c r="M76" s="28" t="s">
        <v>27</v>
      </c>
    </row>
    <row r="77" spans="1:13" x14ac:dyDescent="0.4">
      <c r="H77" s="10"/>
      <c r="I77" s="29" t="s">
        <v>30</v>
      </c>
      <c r="K77" s="29"/>
      <c r="L77" s="10"/>
      <c r="M77" s="29" t="s">
        <v>31</v>
      </c>
    </row>
    <row r="78" spans="1:13" x14ac:dyDescent="0.4">
      <c r="H78" s="10"/>
      <c r="I78" s="11"/>
      <c r="K78" s="11"/>
      <c r="L78" s="10"/>
      <c r="M78" s="29"/>
    </row>
  </sheetData>
  <mergeCells count="66">
    <mergeCell ref="H5:I5"/>
    <mergeCell ref="K5:M5"/>
    <mergeCell ref="E17:E21"/>
    <mergeCell ref="F17:F21"/>
    <mergeCell ref="A5:A6"/>
    <mergeCell ref="B5:B6"/>
    <mergeCell ref="C5:C6"/>
    <mergeCell ref="E5:E6"/>
    <mergeCell ref="G7:G16"/>
    <mergeCell ref="J7:J16"/>
    <mergeCell ref="K7:K16"/>
    <mergeCell ref="L7:L16"/>
    <mergeCell ref="M7:M16"/>
    <mergeCell ref="F23:G23"/>
    <mergeCell ref="J23:J29"/>
    <mergeCell ref="K23:K29"/>
    <mergeCell ref="L23:L29"/>
    <mergeCell ref="M23:M29"/>
    <mergeCell ref="F24:G24"/>
    <mergeCell ref="F25:G25"/>
    <mergeCell ref="F26:G26"/>
    <mergeCell ref="F27:G27"/>
    <mergeCell ref="E28:E29"/>
    <mergeCell ref="F28:G28"/>
    <mergeCell ref="F29:G29"/>
    <mergeCell ref="F31:G31"/>
    <mergeCell ref="J31:J32"/>
    <mergeCell ref="A44:A45"/>
    <mergeCell ref="B44:B45"/>
    <mergeCell ref="C44:C45"/>
    <mergeCell ref="E44:E45"/>
    <mergeCell ref="H44:I44"/>
    <mergeCell ref="L31:L32"/>
    <mergeCell ref="M31:M32"/>
    <mergeCell ref="F32:G32"/>
    <mergeCell ref="F34:G34"/>
    <mergeCell ref="A36:F36"/>
    <mergeCell ref="K31:K32"/>
    <mergeCell ref="K44:M44"/>
    <mergeCell ref="G46:G55"/>
    <mergeCell ref="J46:J55"/>
    <mergeCell ref="K46:K55"/>
    <mergeCell ref="L46:L55"/>
    <mergeCell ref="M46:M55"/>
    <mergeCell ref="E67:E68"/>
    <mergeCell ref="F67:G67"/>
    <mergeCell ref="F68:G68"/>
    <mergeCell ref="E56:E60"/>
    <mergeCell ref="F56:F60"/>
    <mergeCell ref="F62:G62"/>
    <mergeCell ref="L70:L71"/>
    <mergeCell ref="M70:M71"/>
    <mergeCell ref="F71:G71"/>
    <mergeCell ref="M62:M68"/>
    <mergeCell ref="F63:G63"/>
    <mergeCell ref="F64:G64"/>
    <mergeCell ref="F65:G65"/>
    <mergeCell ref="F66:G66"/>
    <mergeCell ref="J62:J68"/>
    <mergeCell ref="K62:K68"/>
    <mergeCell ref="L62:L68"/>
    <mergeCell ref="F73:G73"/>
    <mergeCell ref="A75:F75"/>
    <mergeCell ref="F70:G70"/>
    <mergeCell ref="J70:J71"/>
    <mergeCell ref="K70:K71"/>
  </mergeCells>
  <phoneticPr fontId="1"/>
  <pageMargins left="0.59055118110236227" right="0.59055118110236227" top="0.59055118110236227" bottom="0.39370078740157483" header="0.31496062992125984" footer="0.31496062992125984"/>
  <pageSetup paperSize="9" orientation="landscape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様式６－３、６－４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藤木　良和</dc:creator>
  <cp:lastModifiedBy>日比　大希</cp:lastModifiedBy>
  <cp:lastPrinted>2019-05-30T04:06:21Z</cp:lastPrinted>
  <dcterms:created xsi:type="dcterms:W3CDTF">2018-12-25T07:18:21Z</dcterms:created>
  <dcterms:modified xsi:type="dcterms:W3CDTF">2019-05-31T02:30:43Z</dcterms:modified>
</cp:coreProperties>
</file>